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S:\AOA\GMCB\ACO Certification and Budget Process\FY21_ACO_Budget_Cert\FY21 Budget Guidance\FY21 Budget Guidance_Excel files\"/>
    </mc:Choice>
  </mc:AlternateContent>
  <xr:revisionPtr revIDLastSave="0" documentId="13_ncr:1_{4BFE1C0B-D343-4C17-866E-0A61686BD05C}" xr6:coauthVersionLast="45" xr6:coauthVersionMax="45" xr10:uidLastSave="{00000000-0000-0000-0000-000000000000}"/>
  <bookViews>
    <workbookView xWindow="3570" yWindow="975" windowWidth="21600" windowHeight="11385" tabRatio="846" firstSheet="25" activeTab="27" xr2:uid="{A42E6523-31A4-49DA-AD77-5E02D0FCACED}"/>
  </bookViews>
  <sheets>
    <sheet name="2.1 Provider Network " sheetId="2" r:id="rId1"/>
    <sheet name="2.1 LISTS - DO NOT DELETE" sheetId="36" r:id="rId2"/>
    <sheet name="2.2 2021 Provider Lists" sheetId="3" r:id="rId3"/>
    <sheet name="3.1 Scale Target Align" sheetId="37" r:id="rId4"/>
    <sheet name="4.1 TCOC Prior Yr" sheetId="40" r:id="rId5"/>
    <sheet name="4.2 TCOC Current Yr" sheetId="39" r:id="rId6"/>
    <sheet name="4.3 Trend Rates" sheetId="6" r:id="rId7"/>
    <sheet name="4.4 TCOC Budget Yr" sheetId="38" r:id="rId8"/>
    <sheet name="4.5 Service Risk" sheetId="43" r:id="rId9"/>
    <sheet name="5.1 ACO Risk by Payer" sheetId="51" r:id="rId10"/>
    <sheet name="5.2 Risk Payer RBE" sheetId="42" r:id="rId11"/>
    <sheet name="5.3 SS and Loss" sheetId="10" r:id="rId12"/>
    <sheet name="5.4 SS and Loss by RBE" sheetId="52" r:id="rId13"/>
    <sheet name="6.1 Balance Sheet " sheetId="7" r:id="rId14"/>
    <sheet name="6.2 Income Statement" sheetId="8" r:id="rId15"/>
    <sheet name="6.3 Cash Flow" sheetId="9" r:id="rId16"/>
    <sheet name="6.4 Sources Uses" sheetId="45" r:id="rId17"/>
    <sheet name="6.5 PMPM Rev Payer" sheetId="11" r:id="rId18"/>
    <sheet name="6.6 Hospital - Under Dev" sheetId="12" r:id="rId19"/>
    <sheet name="6.7 ACO Mgt Salaries" sheetId="44" r:id="rId20"/>
    <sheet name="7.1 ACO Clinical Priority Areas" sheetId="25" r:id="rId21"/>
    <sheet name="7.2 Pop Health Pmt Reform" sheetId="28" r:id="rId22"/>
    <sheet name="7.2 LISTS - DO NOT DELETE" sheetId="46" r:id="rId23"/>
    <sheet name="7.3 Pop Risk Summary" sheetId="27" r:id="rId24"/>
    <sheet name="7.3 LISTS - DO NOT DELETE" sheetId="50" r:id="rId25"/>
    <sheet name="7.4 CareNavigator" sheetId="32" r:id="rId26"/>
    <sheet name="7.4 LISTS - DO NOT DELETE" sheetId="47" r:id="rId27"/>
    <sheet name="7.5 Care Coordination HSA" sheetId="34" r:id="rId28"/>
    <sheet name="7.5 LISTS - DO NOT DELETE" sheetId="48" r:id="rId29"/>
    <sheet name="7.6 APM Quality Measures" sheetId="26"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B" localSheetId="13">#REF!</definedName>
    <definedName name="\B" localSheetId="15">#REF!</definedName>
    <definedName name="\B">#REF!</definedName>
    <definedName name="\D" localSheetId="13">#REF!</definedName>
    <definedName name="\D">#REF!</definedName>
    <definedName name="\E" localSheetId="13">#REF!</definedName>
    <definedName name="\E">#REF!</definedName>
    <definedName name="\F" localSheetId="13">#REF!</definedName>
    <definedName name="\F">#REF!</definedName>
    <definedName name="\H" localSheetId="13">#REF!</definedName>
    <definedName name="\H">#REF!</definedName>
    <definedName name="\L" localSheetId="13">#REF!</definedName>
    <definedName name="\L">#REF!</definedName>
    <definedName name="\M" localSheetId="13">#REF!</definedName>
    <definedName name="\M">#REF!</definedName>
    <definedName name="\S" localSheetId="13">#REF!</definedName>
    <definedName name="\S">#REF!</definedName>
    <definedName name="___A66000" localSheetId="13">[1]opsumm!#REF!</definedName>
    <definedName name="___A66000">[1]opsumm!#REF!</definedName>
    <definedName name="__A66000" localSheetId="13">[1]opsumm!#REF!</definedName>
    <definedName name="__A66000">[1]opsumm!#REF!</definedName>
    <definedName name="_A66000" localSheetId="13">[1]opsumm!#REF!</definedName>
    <definedName name="_A66000">[1]opsumm!#REF!</definedName>
    <definedName name="_CAP1" localSheetId="13">[2]CAP!#REF!</definedName>
    <definedName name="_CAP1">[2]CAP!#REF!</definedName>
    <definedName name="_xlnm._FilterDatabase" localSheetId="0" hidden="1">'2.1 Provider Network '!$B$4:$R$4</definedName>
    <definedName name="_xlnm._FilterDatabase" localSheetId="25" hidden="1">'7.4 CareNavigator'!$B$4:$D$4</definedName>
    <definedName name="_xlnm._FilterDatabase" localSheetId="27" hidden="1">'7.5 Care Coordination HSA'!$B$4:$K$4</definedName>
    <definedName name="_Key1" localSheetId="13" hidden="1">'[3]000'!#REF!</definedName>
    <definedName name="_Key1" hidden="1">'[3]000'!#REF!</definedName>
    <definedName name="_Order1" hidden="1">0</definedName>
    <definedName name="_Order2" hidden="1">0</definedName>
    <definedName name="_Parse_In" localSheetId="13" hidden="1">#REF!</definedName>
    <definedName name="_Parse_In" hidden="1">#REF!</definedName>
    <definedName name="Access_Load" localSheetId="13">#REF!</definedName>
    <definedName name="Access_Load">#REF!</definedName>
    <definedName name="ACCT">[4]Hidden!$F$11</definedName>
    <definedName name="ADC_IP" localSheetId="13">#REF!</definedName>
    <definedName name="ADC_IP" localSheetId="15">#REF!</definedName>
    <definedName name="ADC_IP">#REF!</definedName>
    <definedName name="ADCTable">[5]ADC!$W$70:$AM$224</definedName>
    <definedName name="Adjusted_Patient_Days" localSheetId="13">#REF!</definedName>
    <definedName name="Adjusted_Patient_Days" localSheetId="15">#REF!</definedName>
    <definedName name="Adjusted_Patient_Days">#REF!</definedName>
    <definedName name="Admissions_Adjusted" localSheetId="13">#REF!</definedName>
    <definedName name="Admissions_Adjusted">#REF!</definedName>
    <definedName name="Admissions_IP" localSheetId="13">#REF!</definedName>
    <definedName name="Admissions_IP">#REF!</definedName>
    <definedName name="AGE" localSheetId="13">#REF!</definedName>
    <definedName name="AGE">#REF!</definedName>
    <definedName name="AR" localSheetId="13">#REF!</definedName>
    <definedName name="AR">#REF!</definedName>
    <definedName name="AREA_COLUMN_LABEL" localSheetId="13">[6]Evaluation!#REF!</definedName>
    <definedName name="AREA_COLUMN_LABEL">[6]Evaluation!#REF!</definedName>
    <definedName name="B_BalSht" localSheetId="13">#REF!</definedName>
    <definedName name="B_BalSht" localSheetId="15">#REF!</definedName>
    <definedName name="B_BalSht">#REF!</definedName>
    <definedName name="Bal_Acct" localSheetId="13">#REF!</definedName>
    <definedName name="Bal_Acct">#REF!</definedName>
    <definedName name="Bal_MTD" localSheetId="13">#REF!</definedName>
    <definedName name="Bal_MTD">#REF!</definedName>
    <definedName name="Bal_YTD" localSheetId="13">#REF!</definedName>
    <definedName name="Bal_YTD">#REF!</definedName>
    <definedName name="BalSht" localSheetId="13">#REF!</definedName>
    <definedName name="BalSht">#REF!</definedName>
    <definedName name="Budget" localSheetId="13">#REF!</definedName>
    <definedName name="Budget">#REF!</definedName>
    <definedName name="BudgetInput">'[7]Budget Input'!$C$10:$AN$302</definedName>
    <definedName name="CAP" localSheetId="13">[2]CAP!#REF!</definedName>
    <definedName name="CAP" localSheetId="15">[2]CAP!#REF!</definedName>
    <definedName name="CAP">[2]CAP!#REF!</definedName>
    <definedName name="Capital_Accounts" localSheetId="13">#REF!</definedName>
    <definedName name="Capital_Accounts" localSheetId="15">#REF!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 localSheetId="13">#REF!</definedName>
    <definedName name="Comm_AR" localSheetId="15">#REF!</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 localSheetId="13">#REF!</definedName>
    <definedName name="CostCenter" localSheetId="15">#REF!</definedName>
    <definedName name="CostCenter">#REF!</definedName>
    <definedName name="CritO" localSheetId="13">[10]OPReport!#REF!</definedName>
    <definedName name="CritO" localSheetId="15">[10]OPReport!#REF!</definedName>
    <definedName name="CritO">[10]OPReport!#REF!</definedName>
    <definedName name="Data" localSheetId="13">#REF!</definedName>
    <definedName name="Data" localSheetId="15">#REF!</definedName>
    <definedName name="Data">#REF!</definedName>
    <definedName name="DEPT">[4]Hidden!$D$11</definedName>
    <definedName name="drlFilter">[4]Settings!$D$27</definedName>
    <definedName name="End" localSheetId="13">#REF!</definedName>
    <definedName name="End" localSheetId="15">#REF!</definedName>
    <definedName name="End">#REF!</definedName>
    <definedName name="filter">[4]Settings!$B$14:$H$25</definedName>
    <definedName name="FM_Data" localSheetId="13">#REF!</definedName>
    <definedName name="FM_Data" localSheetId="15">#REF!</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 localSheetId="13">#REF!</definedName>
    <definedName name="GL_Codes" localSheetId="15">#REF!</definedName>
    <definedName name="GL_Codes">#REF!</definedName>
    <definedName name="Hardware_Complexity_Factor">[9]Assumptions!$C$30</definedName>
    <definedName name="Hardware_Depreciation_Term">[9]Assumptions!$C$20</definedName>
    <definedName name="hide1">[12]Cover!$A$18:$B$29</definedName>
    <definedName name="InSumm" localSheetId="13">#REF!</definedName>
    <definedName name="InSumm" localSheetId="15">#REF!</definedName>
    <definedName name="InSumm">#REF!</definedName>
    <definedName name="Interface_Complexity_Factor">[9]Assumptions!$G$30</definedName>
    <definedName name="IPsumm" localSheetId="13">#REF!</definedName>
    <definedName name="IPsumm" localSheetId="15">#REF!</definedName>
    <definedName name="IPsumm">#REF!</definedName>
    <definedName name="Level">'[9]Client Profile'!$L$7</definedName>
    <definedName name="LookupTable">'[7]Budget Input'!$H$882:$N$905</definedName>
    <definedName name="master_def" localSheetId="13">#REF!</definedName>
    <definedName name="master_def" localSheetId="15">#REF!</definedName>
    <definedName name="master_def">#REF!</definedName>
    <definedName name="Mcaid_AR" localSheetId="13">#REF!</definedName>
    <definedName name="Mcaid_AR">#REF!</definedName>
    <definedName name="Mcare_AR" localSheetId="13">#REF!</definedName>
    <definedName name="Mcare_AR">#REF!</definedName>
    <definedName name="MetaSet">[4]Orientation!$C$22</definedName>
    <definedName name="monroe" localSheetId="13">#REF!</definedName>
    <definedName name="monroe" localSheetId="15">#REF!</definedName>
    <definedName name="monroe">#REF!</definedName>
    <definedName name="NetGross">'[13]Net to Gross'!$A$6:$L$132</definedName>
    <definedName name="Network_Complexity_Factor">[9]Assumptions!$E$30</definedName>
    <definedName name="NewAR" localSheetId="13">#REF!</definedName>
    <definedName name="NewAR" localSheetId="15">#REF!</definedName>
    <definedName name="NewAR">#REF!</definedName>
    <definedName name="o" localSheetId="13">#REF!</definedName>
    <definedName name="o">#REF!</definedName>
    <definedName name="Operational_Accounts" localSheetId="13">#REF!</definedName>
    <definedName name="Operational_Accounts">#REF!</definedName>
    <definedName name="Operational_Accounts2" localSheetId="13">#REF!</definedName>
    <definedName name="Operational_Accounts2">#REF!</definedName>
    <definedName name="opsumm" localSheetId="13">#REF!</definedName>
    <definedName name="opsumm">#REF!</definedName>
    <definedName name="Options">[14]List!$B$3:$B$52</definedName>
    <definedName name="OutSum" localSheetId="13">#REF!</definedName>
    <definedName name="OutSum" localSheetId="15">#REF!</definedName>
    <definedName name="OutSum">#REF!</definedName>
    <definedName name="Patient_Days_IP" localSheetId="13">#REF!</definedName>
    <definedName name="Patient_Days_IP">#REF!</definedName>
    <definedName name="PAYER" localSheetId="13">#REF!</definedName>
    <definedName name="PAYER">#REF!</definedName>
    <definedName name="Peripheral_Complexity_Factor">[9]Assumptions!$F$30</definedName>
    <definedName name="Peripheral_Depreciation_Term">[9]Assumptions!$C$22</definedName>
    <definedName name="PL" localSheetId="13">#REF!</definedName>
    <definedName name="PL" localSheetId="15">#REF!</definedName>
    <definedName name="PL">#REF!</definedName>
    <definedName name="PosChange">'[15]Detailed Changes'!$B$41:$D$52</definedName>
    <definedName name="PPSSummary" localSheetId="13">#REF!</definedName>
    <definedName name="PPSSummary" localSheetId="15">#REF!</definedName>
    <definedName name="PPSSummary">#REF!</definedName>
    <definedName name="Prescriptions" localSheetId="11" hidden="1">{"add",#N/A,FALSE,"code"}</definedName>
    <definedName name="Prescriptions" localSheetId="14" hidden="1">{"add",#N/A,FALSE,"code"}</definedName>
    <definedName name="Prescriptions" localSheetId="15" hidden="1">{"add",#N/A,FALSE,"code"}</definedName>
    <definedName name="Prescriptions" localSheetId="17" hidden="1">{"add",#N/A,FALSE,"code"}</definedName>
    <definedName name="Prescriptions" hidden="1">{"add",#N/A,FALSE,"code"}</definedName>
    <definedName name="primtbl">[4]Orientation!$C$23</definedName>
    <definedName name="_xlnm.Print_Area" localSheetId="0">'2.1 Provider Network '!$B$1:$R$56</definedName>
    <definedName name="_xlnm.Print_Area" localSheetId="6">'4.3 Trend Rates'!$A$1:$K$24</definedName>
    <definedName name="_xlnm.Print_Area" localSheetId="13">'6.1 Balance Sheet '!$A$2:$S$46</definedName>
    <definedName name="_xlnm.Print_Area" localSheetId="14">'6.2 Income Statement'!$A$1:$U$122</definedName>
    <definedName name="_xlnm.Print_Area" localSheetId="15">'6.3 Cash Flow'!$A$1:$M$44</definedName>
    <definedName name="_xlnm.Print_Area" localSheetId="17">'6.5 PMPM Rev Payer'!$B$3:$AD$31</definedName>
    <definedName name="_xlnm.Print_Area" localSheetId="25">'7.4 CareNavigator'!$B$1:$D$56</definedName>
    <definedName name="_xlnm.Print_Area" localSheetId="27">'7.5 Care Coordination HSA'!$B$1:$K$56</definedName>
    <definedName name="_xlnm.Print_Area" localSheetId="29">'7.6 APM Quality Measures'!$B$3:$F$50</definedName>
    <definedName name="_xlnm.Print_Titles" localSheetId="14">'6.2 Income Statement'!$4:$5</definedName>
    <definedName name="_xlnm.Print_Titles" localSheetId="17">'6.5 PMPM Rev Payer'!$B:$B</definedName>
    <definedName name="_xlnm.Print_Titles">#REF!</definedName>
    <definedName name="prof" localSheetId="13">#REF!</definedName>
    <definedName name="prof" localSheetId="15">#REF!</definedName>
    <definedName name="prof">#REF!</definedName>
    <definedName name="Rate_nmc" localSheetId="13" hidden="1">#REF!</definedName>
    <definedName name="Rate_nmc" hidden="1">#REF!</definedName>
    <definedName name="Rate_nmc1" localSheetId="13" hidden="1">#REF!</definedName>
    <definedName name="Rate_nmc1" hidden="1">#REF!</definedName>
    <definedName name="REHAB" localSheetId="13">'[16]M''care IP DRG'!#REF!</definedName>
    <definedName name="REHAB">'[16]M''care IP DRG'!#REF!</definedName>
    <definedName name="report_type">[4]Orientation!$C$24</definedName>
    <definedName name="REPORT1" localSheetId="13">#REF!</definedName>
    <definedName name="REPORT1" localSheetId="15">#REF!</definedName>
    <definedName name="REPORT1">#REF!</definedName>
    <definedName name="REPORT11" localSheetId="13">#REF!</definedName>
    <definedName name="REPORT11">#REF!</definedName>
    <definedName name="REPORT3" localSheetId="13">#REF!</definedName>
    <definedName name="REPORT3">#REF!</definedName>
    <definedName name="REPORT4" localSheetId="13">#REF!</definedName>
    <definedName name="REPORT4">#REF!</definedName>
    <definedName name="REPORT5" localSheetId="13">#REF!</definedName>
    <definedName name="REPORT5">#REF!</definedName>
    <definedName name="REPORT6" localSheetId="13">#REF!</definedName>
    <definedName name="REPORT6">#REF!</definedName>
    <definedName name="REPORT7" localSheetId="13">#REF!</definedName>
    <definedName name="REPORT7">#REF!</definedName>
    <definedName name="REPORT8" localSheetId="13">#REF!</definedName>
    <definedName name="REPORT8">#REF!</definedName>
    <definedName name="ReportVersion">[4]Settings!$D$5</definedName>
    <definedName name="RevbyPayor">[13]Stats!$A$8:$V$124</definedName>
    <definedName name="Revenue" localSheetId="13">#REF!</definedName>
    <definedName name="Revenue" localSheetId="15">#REF!</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 localSheetId="13">#REF!</definedName>
    <definedName name="sortcol" localSheetId="15">#REF!</definedName>
    <definedName name="sortcol">#REF!</definedName>
    <definedName name="Staff_Complexity_Factor">[9]Assumptions!$I$30</definedName>
    <definedName name="START" localSheetId="13">#REF!</definedName>
    <definedName name="START" localSheetId="15">#REF!</definedName>
    <definedName name="START">#REF!</definedName>
    <definedName name="STAT">[18]List!$A$2:$A$88</definedName>
    <definedName name="Stat2">[18]List!$A$2:$A$88</definedName>
    <definedName name="Supplemental_filter" localSheetId="18">[17]Settings!$C$31</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localSheetId="11" hidden="1">{"add",#N/A,FALSE,"code"}</definedName>
    <definedName name="w" localSheetId="14" hidden="1">{"add",#N/A,FALSE,"code"}</definedName>
    <definedName name="w" localSheetId="15" hidden="1">{"add",#N/A,FALSE,"code"}</definedName>
    <definedName name="w" localSheetId="17" hidden="1">{"add",#N/A,FALSE,"code"}</definedName>
    <definedName name="w" hidden="1">{"add",#N/A,FALSE,"code"}</definedName>
    <definedName name="WC_AR" localSheetId="13">#REF!</definedName>
    <definedName name="WC_AR" localSheetId="15">#REF!</definedName>
    <definedName name="WC_AR">#REF!</definedName>
    <definedName name="wrn.rep1." localSheetId="11" hidden="1">{"add",#N/A,FALSE,"code"}</definedName>
    <definedName name="wrn.rep1." localSheetId="14" hidden="1">{"add",#N/A,FALSE,"code"}</definedName>
    <definedName name="wrn.rep1." localSheetId="15" hidden="1">{"add",#N/A,FALSE,"code"}</definedName>
    <definedName name="wrn.rep1." localSheetId="17" hidden="1">{"add",#N/A,FALSE,"code"}</definedName>
    <definedName name="wrn.rep1." localSheetId="18" hidden="1">{"add",#N/A,FALSE,"code"}</definedName>
    <definedName name="wrn.rep1." hidden="1">{"add",#N/A,FALSE,"code"}</definedName>
    <definedName name="wrn.rep1._1" localSheetId="11" hidden="1">{"add",#N/A,FALSE,"code"}</definedName>
    <definedName name="wrn.rep1._1" localSheetId="14" hidden="1">{"add",#N/A,FALSE,"code"}</definedName>
    <definedName name="wrn.rep1._1" localSheetId="15" hidden="1">{"add",#N/A,FALSE,"code"}</definedName>
    <definedName name="wrn.rep1._1" localSheetId="17" hidden="1">{"add",#N/A,FALSE,"code"}</definedName>
    <definedName name="wrn.rep1._1" hidden="1">{"add",#N/A,FALSE,"code"}</definedName>
    <definedName name="x" localSheetId="13" hidden="1">#REF!</definedName>
    <definedName name="x" localSheetId="15" hidden="1">#REF!</definedName>
    <definedName name="x" hidden="1">#REF!</definedName>
    <definedName name="xperiod">[4]Orientation!$G$15</definedName>
    <definedName name="xtabin">[4]Hidden!$D$10:$H$11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8" l="1"/>
  <c r="M108" i="8"/>
  <c r="O47" i="7"/>
  <c r="N47" i="7"/>
  <c r="O44" i="7"/>
  <c r="N44" i="7"/>
  <c r="M44" i="7"/>
  <c r="O43" i="7"/>
  <c r="N43" i="7"/>
  <c r="M43" i="7"/>
  <c r="L47" i="7"/>
  <c r="L44" i="7"/>
  <c r="L43" i="7"/>
  <c r="R47" i="7"/>
  <c r="R44" i="7"/>
  <c r="R43" i="7"/>
  <c r="J43" i="7"/>
  <c r="J44" i="7"/>
  <c r="Q47" i="7"/>
  <c r="Q44" i="7"/>
  <c r="Q43" i="7"/>
  <c r="P47" i="7"/>
  <c r="P44" i="7"/>
  <c r="P43" i="7"/>
  <c r="D22" i="42" l="1"/>
  <c r="E22" i="42"/>
  <c r="G22" i="42"/>
  <c r="H22" i="42"/>
  <c r="J22" i="42"/>
  <c r="K22" i="42"/>
  <c r="M22" i="42"/>
  <c r="N22" i="42"/>
  <c r="P22" i="42"/>
  <c r="Q22" i="42"/>
  <c r="S22" i="42"/>
  <c r="T22" i="42"/>
  <c r="V22" i="42"/>
  <c r="X22" i="42"/>
  <c r="Y22" i="42"/>
  <c r="AA22" i="42"/>
  <c r="AB22" i="42"/>
  <c r="I29" i="51"/>
  <c r="J29" i="51"/>
  <c r="I23" i="51"/>
  <c r="J23" i="51"/>
  <c r="I19" i="51"/>
  <c r="J19" i="51"/>
  <c r="H19" i="51"/>
  <c r="C29" i="51"/>
  <c r="C23" i="51"/>
  <c r="D29" i="51"/>
  <c r="E29" i="51"/>
  <c r="F29" i="51"/>
  <c r="G29" i="51"/>
  <c r="H29" i="51"/>
  <c r="D23" i="51"/>
  <c r="E23" i="51"/>
  <c r="F23" i="51"/>
  <c r="G23" i="51"/>
  <c r="H23" i="51"/>
  <c r="D19" i="51"/>
  <c r="E19" i="51"/>
  <c r="F19" i="51"/>
  <c r="G19" i="51"/>
  <c r="C19" i="51"/>
  <c r="N12" i="10" l="1"/>
  <c r="M12" i="10"/>
  <c r="L12" i="10"/>
  <c r="K12" i="10"/>
  <c r="J12" i="10"/>
  <c r="I12" i="10"/>
  <c r="V25" i="11" l="1"/>
  <c r="U25" i="11"/>
  <c r="T25" i="11"/>
  <c r="T26" i="11" s="1"/>
  <c r="S25" i="11"/>
  <c r="V22" i="11"/>
  <c r="U22" i="11"/>
  <c r="T22" i="11"/>
  <c r="S22" i="11"/>
  <c r="V14" i="11"/>
  <c r="U14" i="11"/>
  <c r="T14" i="11"/>
  <c r="S14" i="11"/>
  <c r="V9" i="11"/>
  <c r="V26" i="11" s="1"/>
  <c r="U9" i="11"/>
  <c r="U26" i="11" s="1"/>
  <c r="T9" i="11"/>
  <c r="S9" i="11"/>
  <c r="S26" i="11" s="1"/>
  <c r="G10" i="51" l="1"/>
  <c r="G13" i="51" s="1"/>
  <c r="H10" i="51"/>
  <c r="H13" i="51" s="1"/>
  <c r="E18" i="51"/>
  <c r="F18" i="51"/>
  <c r="G18" i="51"/>
  <c r="H18" i="51"/>
  <c r="C18" i="51"/>
  <c r="D18" i="51"/>
  <c r="F10" i="51"/>
  <c r="F13" i="51" s="1"/>
  <c r="E10" i="51"/>
  <c r="D10" i="51"/>
  <c r="C10" i="51" l="1"/>
  <c r="C13" i="51"/>
  <c r="D13" i="51"/>
  <c r="E13" i="51"/>
  <c r="G37" i="45" l="1"/>
  <c r="G38" i="45" s="1"/>
  <c r="G21" i="45"/>
  <c r="G9" i="45"/>
  <c r="H37" i="45"/>
  <c r="H38" i="45" s="1"/>
  <c r="H21" i="45"/>
  <c r="H9" i="45"/>
  <c r="D38" i="45"/>
  <c r="E38" i="45"/>
  <c r="F38" i="45"/>
  <c r="C38" i="45"/>
  <c r="D37" i="45"/>
  <c r="E37" i="45"/>
  <c r="F37" i="45"/>
  <c r="C37" i="45"/>
  <c r="D21" i="45"/>
  <c r="E21" i="45"/>
  <c r="F21" i="45"/>
  <c r="C21" i="45"/>
  <c r="D9" i="45"/>
  <c r="E9" i="45"/>
  <c r="F9" i="45"/>
  <c r="C9" i="45"/>
  <c r="D12" i="10"/>
  <c r="E12" i="10"/>
  <c r="F12" i="10"/>
  <c r="G12" i="10"/>
  <c r="H12" i="10"/>
  <c r="H11" i="6"/>
  <c r="J11" i="6" s="1"/>
  <c r="H9" i="6"/>
  <c r="J9" i="6" s="1"/>
  <c r="F15" i="12" l="1"/>
  <c r="E15" i="12"/>
  <c r="D15" i="12"/>
  <c r="C15" i="12"/>
  <c r="F13" i="12"/>
  <c r="E13" i="12"/>
  <c r="D13" i="12"/>
  <c r="C13" i="12"/>
  <c r="F12" i="12"/>
  <c r="E12" i="12"/>
  <c r="D12" i="12"/>
  <c r="C12" i="12"/>
  <c r="F11" i="12"/>
  <c r="E11" i="12"/>
  <c r="D11" i="12"/>
  <c r="C11" i="12"/>
  <c r="F10" i="12"/>
  <c r="E10" i="12"/>
  <c r="D10" i="12"/>
  <c r="C10" i="12"/>
  <c r="F9" i="12"/>
  <c r="E9" i="12"/>
  <c r="D9" i="12"/>
  <c r="C9" i="12"/>
  <c r="F8" i="12"/>
  <c r="F14" i="12" s="1"/>
  <c r="E8" i="12"/>
  <c r="E14" i="12" s="1"/>
  <c r="D8" i="12"/>
  <c r="C8" i="12"/>
  <c r="F5" i="12"/>
  <c r="E5" i="12"/>
  <c r="D5" i="12"/>
  <c r="C5" i="12"/>
  <c r="F4" i="12"/>
  <c r="F6" i="12" s="1"/>
  <c r="E4" i="12"/>
  <c r="E6" i="12" s="1"/>
  <c r="E16" i="12" s="1"/>
  <c r="D4" i="12"/>
  <c r="C4" i="12"/>
  <c r="C14" i="12" l="1"/>
  <c r="I9" i="12"/>
  <c r="I10" i="12"/>
  <c r="I11" i="12"/>
  <c r="I12" i="12"/>
  <c r="I13" i="12"/>
  <c r="I15" i="12"/>
  <c r="D6" i="12"/>
  <c r="D14" i="12"/>
  <c r="I4" i="12"/>
  <c r="I5" i="12"/>
  <c r="C6" i="12"/>
  <c r="I6" i="12" s="1"/>
  <c r="F16" i="12"/>
  <c r="I8" i="12"/>
  <c r="D16" i="12" l="1"/>
  <c r="C16" i="12"/>
  <c r="I14" i="12"/>
  <c r="I16" i="12"/>
  <c r="AA25" i="11"/>
  <c r="R25" i="11"/>
  <c r="AD25" i="11" s="1"/>
  <c r="Q25" i="11"/>
  <c r="P25" i="11"/>
  <c r="O25" i="11"/>
  <c r="N25" i="11"/>
  <c r="M25" i="11"/>
  <c r="Z25" i="11" s="1"/>
  <c r="L25" i="11"/>
  <c r="K25" i="11"/>
  <c r="J25" i="11"/>
  <c r="I25" i="11"/>
  <c r="H25" i="11"/>
  <c r="G25" i="11"/>
  <c r="F25" i="11"/>
  <c r="E25" i="11"/>
  <c r="D25" i="11"/>
  <c r="C25" i="11"/>
  <c r="AD24" i="11"/>
  <c r="AC24" i="11"/>
  <c r="AB24" i="11"/>
  <c r="AA24" i="11"/>
  <c r="Z24" i="11"/>
  <c r="Y24" i="11"/>
  <c r="X24" i="11"/>
  <c r="W24" i="11"/>
  <c r="AB22" i="11"/>
  <c r="AA22" i="11"/>
  <c r="X22" i="11"/>
  <c r="W22" i="11"/>
  <c r="R22" i="11"/>
  <c r="Q22" i="11"/>
  <c r="P22" i="11"/>
  <c r="O22" i="11"/>
  <c r="N22" i="11"/>
  <c r="M22" i="11"/>
  <c r="Z22" i="11" s="1"/>
  <c r="L22" i="11"/>
  <c r="K22" i="11"/>
  <c r="J22" i="11"/>
  <c r="I22" i="11"/>
  <c r="H22" i="11"/>
  <c r="G22" i="11"/>
  <c r="F22" i="11"/>
  <c r="E22" i="11"/>
  <c r="D22" i="11"/>
  <c r="C22" i="11"/>
  <c r="AD21" i="11"/>
  <c r="AC21" i="11"/>
  <c r="AB21" i="11"/>
  <c r="AA21" i="11"/>
  <c r="Z21" i="11"/>
  <c r="Y21" i="11"/>
  <c r="X21" i="11"/>
  <c r="W21" i="11"/>
  <c r="AD20" i="11"/>
  <c r="AC20" i="11"/>
  <c r="AB20" i="11"/>
  <c r="AA20" i="11"/>
  <c r="Z20" i="11"/>
  <c r="Y20" i="11"/>
  <c r="X20" i="11"/>
  <c r="W20" i="11"/>
  <c r="AD19" i="11"/>
  <c r="AC19" i="11"/>
  <c r="AB19" i="11"/>
  <c r="AA19" i="11"/>
  <c r="Z19" i="11"/>
  <c r="Y19" i="11"/>
  <c r="X19" i="11"/>
  <c r="W19" i="11"/>
  <c r="AD18" i="11"/>
  <c r="AC18" i="11"/>
  <c r="AB18" i="11"/>
  <c r="AA18" i="11"/>
  <c r="Z18" i="11"/>
  <c r="Y18" i="11"/>
  <c r="X18" i="11"/>
  <c r="W18" i="11"/>
  <c r="AD17" i="11"/>
  <c r="AC17" i="11"/>
  <c r="AB17" i="11"/>
  <c r="AA17" i="11"/>
  <c r="Z17" i="11"/>
  <c r="Y17" i="11"/>
  <c r="X17" i="11"/>
  <c r="W17" i="11"/>
  <c r="AD16" i="11"/>
  <c r="AC16" i="11"/>
  <c r="AB16" i="11"/>
  <c r="AA16" i="11"/>
  <c r="Z16" i="11"/>
  <c r="Y16" i="11"/>
  <c r="X16" i="11"/>
  <c r="W16" i="11"/>
  <c r="AB14" i="11"/>
  <c r="X14" i="11"/>
  <c r="W14" i="11"/>
  <c r="R14" i="11"/>
  <c r="Q14" i="11"/>
  <c r="AC14" i="11" s="1"/>
  <c r="P14" i="11"/>
  <c r="O14" i="11"/>
  <c r="N14" i="11"/>
  <c r="M14" i="11"/>
  <c r="Z14" i="11" s="1"/>
  <c r="L14" i="11"/>
  <c r="K14" i="11"/>
  <c r="J14" i="11"/>
  <c r="I14" i="11"/>
  <c r="H14" i="11"/>
  <c r="G14" i="11"/>
  <c r="F14" i="11"/>
  <c r="E14" i="11"/>
  <c r="D14" i="11"/>
  <c r="C14" i="11"/>
  <c r="AD13" i="11"/>
  <c r="AC13" i="11"/>
  <c r="AB13" i="11"/>
  <c r="AA13" i="11"/>
  <c r="Z13" i="11"/>
  <c r="Y13" i="11"/>
  <c r="X13" i="11"/>
  <c r="W13" i="11"/>
  <c r="AD12" i="11"/>
  <c r="AC12" i="11"/>
  <c r="AB12" i="11"/>
  <c r="AA12" i="11"/>
  <c r="Z12" i="11"/>
  <c r="Y12" i="11"/>
  <c r="X12" i="11"/>
  <c r="W12" i="11"/>
  <c r="AD11" i="11"/>
  <c r="AC11" i="11"/>
  <c r="AB11" i="11"/>
  <c r="AA11" i="11"/>
  <c r="Z11" i="11"/>
  <c r="Y11" i="11"/>
  <c r="X11" i="11"/>
  <c r="W11" i="11"/>
  <c r="R9" i="11"/>
  <c r="Q9" i="11"/>
  <c r="Q26" i="11" s="1"/>
  <c r="P9" i="11"/>
  <c r="O9" i="11"/>
  <c r="N9" i="11"/>
  <c r="M9" i="11"/>
  <c r="M26" i="11" s="1"/>
  <c r="L9" i="11"/>
  <c r="K9" i="11"/>
  <c r="J9" i="11"/>
  <c r="I9" i="11"/>
  <c r="I26" i="11" s="1"/>
  <c r="H9" i="11"/>
  <c r="G9" i="11"/>
  <c r="F9" i="11"/>
  <c r="E9" i="11"/>
  <c r="E26" i="11" s="1"/>
  <c r="D9" i="11"/>
  <c r="C9" i="11"/>
  <c r="AD8" i="11"/>
  <c r="AC8" i="11"/>
  <c r="AB8" i="11"/>
  <c r="AA8" i="11"/>
  <c r="Z8" i="11"/>
  <c r="Y8" i="11"/>
  <c r="X8" i="11"/>
  <c r="W8" i="11"/>
  <c r="AD7" i="11"/>
  <c r="AC7" i="11"/>
  <c r="AB7" i="11"/>
  <c r="AA7" i="11"/>
  <c r="Z7" i="11"/>
  <c r="Y7" i="11"/>
  <c r="X7" i="11"/>
  <c r="W7" i="11"/>
  <c r="AD6" i="11"/>
  <c r="AC6" i="11"/>
  <c r="AB6" i="11"/>
  <c r="AA6" i="11"/>
  <c r="Z6" i="11"/>
  <c r="Y6" i="11"/>
  <c r="X6" i="11"/>
  <c r="W6" i="11"/>
  <c r="C12" i="10"/>
  <c r="O115" i="8"/>
  <c r="N115" i="8"/>
  <c r="M115" i="8"/>
  <c r="L115" i="8"/>
  <c r="O114" i="8"/>
  <c r="N114" i="8"/>
  <c r="M114" i="8"/>
  <c r="L114" i="8"/>
  <c r="O113" i="8"/>
  <c r="N113" i="8"/>
  <c r="M113" i="8"/>
  <c r="L113" i="8"/>
  <c r="O112" i="8"/>
  <c r="N112" i="8"/>
  <c r="M112" i="8"/>
  <c r="L112" i="8"/>
  <c r="U109" i="8"/>
  <c r="T109" i="8"/>
  <c r="S109" i="8"/>
  <c r="R109" i="8"/>
  <c r="Q109" i="8"/>
  <c r="P109" i="8"/>
  <c r="U106" i="8"/>
  <c r="T106" i="8"/>
  <c r="S106" i="8"/>
  <c r="R106" i="8"/>
  <c r="Q106" i="8"/>
  <c r="P106" i="8"/>
  <c r="U104" i="8"/>
  <c r="T104" i="8"/>
  <c r="S104" i="8"/>
  <c r="R104" i="8"/>
  <c r="Q104" i="8"/>
  <c r="P104" i="8"/>
  <c r="U102" i="8"/>
  <c r="T102" i="8"/>
  <c r="S102" i="8"/>
  <c r="R102" i="8"/>
  <c r="Q102" i="8"/>
  <c r="P102" i="8"/>
  <c r="U99" i="8"/>
  <c r="T99" i="8"/>
  <c r="S99" i="8"/>
  <c r="R99" i="8"/>
  <c r="Q99" i="8"/>
  <c r="P99" i="8"/>
  <c r="U98" i="8"/>
  <c r="T98" i="8"/>
  <c r="S98" i="8"/>
  <c r="R98" i="8"/>
  <c r="Q98" i="8"/>
  <c r="P98" i="8"/>
  <c r="U97" i="8"/>
  <c r="T97" i="8"/>
  <c r="S97" i="8"/>
  <c r="R97" i="8"/>
  <c r="Q97" i="8"/>
  <c r="P97" i="8"/>
  <c r="U96" i="8"/>
  <c r="T96" i="8"/>
  <c r="S96" i="8"/>
  <c r="R96" i="8"/>
  <c r="Q96" i="8"/>
  <c r="P96" i="8"/>
  <c r="U95" i="8"/>
  <c r="T95" i="8"/>
  <c r="S95" i="8"/>
  <c r="R95" i="8"/>
  <c r="Q95" i="8"/>
  <c r="P95" i="8"/>
  <c r="U94" i="8"/>
  <c r="T94" i="8"/>
  <c r="S94" i="8"/>
  <c r="R94" i="8"/>
  <c r="Q94" i="8"/>
  <c r="P94" i="8"/>
  <c r="U93" i="8"/>
  <c r="T93" i="8"/>
  <c r="S93" i="8"/>
  <c r="R93" i="8"/>
  <c r="Q93" i="8"/>
  <c r="P93" i="8"/>
  <c r="U92" i="8"/>
  <c r="T92" i="8"/>
  <c r="S92" i="8"/>
  <c r="R92" i="8"/>
  <c r="Q92" i="8"/>
  <c r="P92" i="8"/>
  <c r="U91" i="8"/>
  <c r="T91" i="8"/>
  <c r="S91" i="8"/>
  <c r="R91" i="8"/>
  <c r="Q91" i="8"/>
  <c r="P91" i="8"/>
  <c r="U90" i="8"/>
  <c r="T90" i="8"/>
  <c r="S90" i="8"/>
  <c r="R90" i="8"/>
  <c r="Q90" i="8"/>
  <c r="P90" i="8"/>
  <c r="U89" i="8"/>
  <c r="T89" i="8"/>
  <c r="S89" i="8"/>
  <c r="R89" i="8"/>
  <c r="Q89" i="8"/>
  <c r="P89" i="8"/>
  <c r="U88" i="8"/>
  <c r="T88" i="8"/>
  <c r="S88" i="8"/>
  <c r="R88" i="8"/>
  <c r="Q88" i="8"/>
  <c r="P88" i="8"/>
  <c r="U87" i="8"/>
  <c r="T87" i="8"/>
  <c r="S87" i="8"/>
  <c r="R87" i="8"/>
  <c r="Q87" i="8"/>
  <c r="P87" i="8"/>
  <c r="U84" i="8"/>
  <c r="T84" i="8"/>
  <c r="S84" i="8"/>
  <c r="R84" i="8"/>
  <c r="Q84" i="8"/>
  <c r="P84" i="8"/>
  <c r="U83" i="8"/>
  <c r="T83" i="8"/>
  <c r="S83" i="8"/>
  <c r="R83" i="8"/>
  <c r="Q83" i="8"/>
  <c r="P83" i="8"/>
  <c r="U82" i="8"/>
  <c r="T82" i="8"/>
  <c r="S82" i="8"/>
  <c r="R82" i="8"/>
  <c r="Q82" i="8"/>
  <c r="P82" i="8"/>
  <c r="U81" i="8"/>
  <c r="T81" i="8"/>
  <c r="S81" i="8"/>
  <c r="R81" i="8"/>
  <c r="Q81" i="8"/>
  <c r="P81" i="8"/>
  <c r="U80" i="8"/>
  <c r="T80" i="8"/>
  <c r="S80" i="8"/>
  <c r="R80" i="8"/>
  <c r="Q80" i="8"/>
  <c r="P80" i="8"/>
  <c r="U79" i="8"/>
  <c r="T79" i="8"/>
  <c r="S79" i="8"/>
  <c r="R79" i="8"/>
  <c r="Q79" i="8"/>
  <c r="P79" i="8"/>
  <c r="U78" i="8"/>
  <c r="T78" i="8"/>
  <c r="S78" i="8"/>
  <c r="R78" i="8"/>
  <c r="Q78" i="8"/>
  <c r="P78" i="8"/>
  <c r="U77" i="8"/>
  <c r="T77" i="8"/>
  <c r="S77" i="8"/>
  <c r="R77" i="8"/>
  <c r="Q77" i="8"/>
  <c r="P77" i="8"/>
  <c r="U76" i="8"/>
  <c r="T76" i="8"/>
  <c r="S76" i="8"/>
  <c r="R76" i="8"/>
  <c r="Q76" i="8"/>
  <c r="P76" i="8"/>
  <c r="U75" i="8"/>
  <c r="T75" i="8"/>
  <c r="S75" i="8"/>
  <c r="R75" i="8"/>
  <c r="Q75" i="8"/>
  <c r="P75" i="8"/>
  <c r="U74" i="8"/>
  <c r="T74" i="8"/>
  <c r="S74" i="8"/>
  <c r="R74" i="8"/>
  <c r="Q74" i="8"/>
  <c r="P74" i="8"/>
  <c r="U73" i="8"/>
  <c r="T73" i="8"/>
  <c r="S73" i="8"/>
  <c r="R73" i="8"/>
  <c r="Q73" i="8"/>
  <c r="P73" i="8"/>
  <c r="U70" i="8"/>
  <c r="T70" i="8"/>
  <c r="S70" i="8"/>
  <c r="R70" i="8"/>
  <c r="Q70" i="8"/>
  <c r="P70" i="8"/>
  <c r="U68" i="8"/>
  <c r="T68" i="8"/>
  <c r="S68" i="8"/>
  <c r="R68" i="8"/>
  <c r="Q68" i="8"/>
  <c r="P68" i="8"/>
  <c r="U67" i="8"/>
  <c r="T67" i="8"/>
  <c r="S67" i="8"/>
  <c r="R67" i="8"/>
  <c r="Q67" i="8"/>
  <c r="P67" i="8"/>
  <c r="U66" i="8"/>
  <c r="T66" i="8"/>
  <c r="S66" i="8"/>
  <c r="R66" i="8"/>
  <c r="Q66" i="8"/>
  <c r="P66" i="8"/>
  <c r="U62" i="8"/>
  <c r="T62" i="8"/>
  <c r="S62" i="8"/>
  <c r="R62" i="8"/>
  <c r="Q62" i="8"/>
  <c r="P62" i="8"/>
  <c r="U60" i="8"/>
  <c r="T60" i="8"/>
  <c r="S60" i="8"/>
  <c r="R60" i="8"/>
  <c r="Q60" i="8"/>
  <c r="P60" i="8"/>
  <c r="U57" i="8"/>
  <c r="T57" i="8"/>
  <c r="S57" i="8"/>
  <c r="R57" i="8"/>
  <c r="Q57" i="8"/>
  <c r="P57" i="8"/>
  <c r="U56" i="8"/>
  <c r="T56" i="8"/>
  <c r="S56" i="8"/>
  <c r="R56" i="8"/>
  <c r="Q56" i="8"/>
  <c r="P56" i="8"/>
  <c r="U55" i="8"/>
  <c r="T55" i="8"/>
  <c r="S55" i="8"/>
  <c r="R55" i="8"/>
  <c r="Q55" i="8"/>
  <c r="P55" i="8"/>
  <c r="U54" i="8"/>
  <c r="T54" i="8"/>
  <c r="S54" i="8"/>
  <c r="R54" i="8"/>
  <c r="Q54" i="8"/>
  <c r="P54" i="8"/>
  <c r="U53" i="8"/>
  <c r="T53" i="8"/>
  <c r="S53" i="8"/>
  <c r="R53" i="8"/>
  <c r="Q53" i="8"/>
  <c r="P53" i="8"/>
  <c r="U52" i="8"/>
  <c r="T52" i="8"/>
  <c r="S52" i="8"/>
  <c r="R52" i="8"/>
  <c r="Q52" i="8"/>
  <c r="P52" i="8"/>
  <c r="U51" i="8"/>
  <c r="T51" i="8"/>
  <c r="S51" i="8"/>
  <c r="R51" i="8"/>
  <c r="Q51" i="8"/>
  <c r="P51" i="8"/>
  <c r="R49" i="8"/>
  <c r="U48" i="8"/>
  <c r="T48" i="8"/>
  <c r="S48" i="8"/>
  <c r="R48" i="8"/>
  <c r="Q48" i="8"/>
  <c r="P48" i="8"/>
  <c r="U45" i="8"/>
  <c r="T45" i="8"/>
  <c r="S45" i="8"/>
  <c r="R45" i="8"/>
  <c r="Q45" i="8"/>
  <c r="P45" i="8"/>
  <c r="U44" i="8"/>
  <c r="T44" i="8"/>
  <c r="S44" i="8"/>
  <c r="R44" i="8"/>
  <c r="Q44" i="8"/>
  <c r="P44" i="8"/>
  <c r="U41" i="8"/>
  <c r="T41" i="8"/>
  <c r="S41" i="8"/>
  <c r="R41" i="8"/>
  <c r="Q41" i="8"/>
  <c r="P41" i="8"/>
  <c r="U38" i="8"/>
  <c r="T38" i="8"/>
  <c r="S38" i="8"/>
  <c r="R38" i="8"/>
  <c r="Q38" i="8"/>
  <c r="P38" i="8"/>
  <c r="R36" i="8"/>
  <c r="U35" i="8"/>
  <c r="T35" i="8"/>
  <c r="S35" i="8"/>
  <c r="R35" i="8"/>
  <c r="Q35" i="8"/>
  <c r="P35" i="8"/>
  <c r="P34" i="8"/>
  <c r="P33" i="8"/>
  <c r="U32" i="8"/>
  <c r="T32" i="8"/>
  <c r="S32" i="8"/>
  <c r="R32" i="8"/>
  <c r="Q32" i="8"/>
  <c r="P32" i="8"/>
  <c r="R30" i="8"/>
  <c r="U29" i="8"/>
  <c r="T29" i="8"/>
  <c r="S29" i="8"/>
  <c r="R29" i="8"/>
  <c r="Q29" i="8"/>
  <c r="P29" i="8"/>
  <c r="U26" i="8"/>
  <c r="T26" i="8"/>
  <c r="S26" i="8"/>
  <c r="R26" i="8"/>
  <c r="Q26" i="8"/>
  <c r="P26" i="8"/>
  <c r="U25" i="8"/>
  <c r="T25" i="8"/>
  <c r="S25" i="8"/>
  <c r="R25" i="8"/>
  <c r="Q25" i="8"/>
  <c r="P25" i="8"/>
  <c r="U24" i="8"/>
  <c r="T24" i="8"/>
  <c r="S24" i="8"/>
  <c r="R24" i="8"/>
  <c r="Q24" i="8"/>
  <c r="P24" i="8"/>
  <c r="U23" i="8"/>
  <c r="T23" i="8"/>
  <c r="S23" i="8"/>
  <c r="R23" i="8"/>
  <c r="Q23" i="8"/>
  <c r="P23" i="8"/>
  <c r="U22" i="8"/>
  <c r="T22" i="8"/>
  <c r="S22" i="8"/>
  <c r="R22" i="8"/>
  <c r="Q22" i="8"/>
  <c r="P22" i="8"/>
  <c r="U21" i="8"/>
  <c r="T21" i="8"/>
  <c r="S21" i="8"/>
  <c r="R21" i="8"/>
  <c r="Q21" i="8"/>
  <c r="P21" i="8"/>
  <c r="U20" i="8"/>
  <c r="T20" i="8"/>
  <c r="S20" i="8"/>
  <c r="R20" i="8"/>
  <c r="Q20" i="8"/>
  <c r="P20" i="8"/>
  <c r="U19" i="8"/>
  <c r="T19" i="8"/>
  <c r="S19" i="8"/>
  <c r="R19" i="8"/>
  <c r="Q19" i="8"/>
  <c r="P19" i="8"/>
  <c r="U18" i="8"/>
  <c r="T18" i="8"/>
  <c r="S18" i="8"/>
  <c r="R18" i="8"/>
  <c r="Q18" i="8"/>
  <c r="P18" i="8"/>
  <c r="U17" i="8"/>
  <c r="T17" i="8"/>
  <c r="S17" i="8"/>
  <c r="R17" i="8"/>
  <c r="Q17" i="8"/>
  <c r="P17" i="8"/>
  <c r="U14" i="8"/>
  <c r="T14" i="8"/>
  <c r="S14" i="8"/>
  <c r="R14" i="8"/>
  <c r="Q14" i="8"/>
  <c r="P14" i="8"/>
  <c r="U12" i="8"/>
  <c r="T12" i="8"/>
  <c r="S12" i="8"/>
  <c r="R12" i="8"/>
  <c r="Q12" i="8"/>
  <c r="P12" i="8"/>
  <c r="U11" i="8"/>
  <c r="T11" i="8"/>
  <c r="S11" i="8"/>
  <c r="R11" i="8"/>
  <c r="Q11" i="8"/>
  <c r="P11" i="8"/>
  <c r="U10" i="8"/>
  <c r="T10" i="8"/>
  <c r="S10" i="8"/>
  <c r="R10" i="8"/>
  <c r="Q10" i="8"/>
  <c r="P10" i="8"/>
  <c r="U9" i="8"/>
  <c r="T9" i="8"/>
  <c r="S9" i="8"/>
  <c r="R9" i="8"/>
  <c r="Q9" i="8"/>
  <c r="P9" i="8"/>
  <c r="U8" i="8"/>
  <c r="T8" i="8"/>
  <c r="S8" i="8"/>
  <c r="R8" i="8"/>
  <c r="Q8" i="8"/>
  <c r="S47" i="7"/>
  <c r="K47" i="7"/>
  <c r="I47" i="7"/>
  <c r="H47" i="7"/>
  <c r="G47" i="7"/>
  <c r="E47" i="7"/>
  <c r="S44" i="7"/>
  <c r="K44" i="7"/>
  <c r="I44" i="7"/>
  <c r="H44" i="7"/>
  <c r="G44" i="7"/>
  <c r="F44" i="7"/>
  <c r="E44" i="7"/>
  <c r="C44" i="7"/>
  <c r="S43" i="7"/>
  <c r="K43" i="7"/>
  <c r="I43" i="7"/>
  <c r="H43" i="7"/>
  <c r="G43" i="7"/>
  <c r="F43" i="7"/>
  <c r="E43" i="7"/>
  <c r="D39" i="7"/>
  <c r="B39" i="7"/>
  <c r="D35" i="7"/>
  <c r="B35" i="7"/>
  <c r="D14" i="7"/>
  <c r="D19" i="7" s="1"/>
  <c r="C14" i="7"/>
  <c r="C19" i="7" s="1"/>
  <c r="C43" i="7" s="1"/>
  <c r="B14" i="7"/>
  <c r="B19" i="7" s="1"/>
  <c r="B43" i="7" s="1"/>
  <c r="D41" i="7" l="1"/>
  <c r="D43" i="7"/>
  <c r="D24" i="7"/>
  <c r="Z9" i="11"/>
  <c r="Y25" i="11"/>
  <c r="F26" i="11"/>
  <c r="R26" i="11"/>
  <c r="AD26" i="11" s="1"/>
  <c r="J26" i="11"/>
  <c r="N26" i="11"/>
  <c r="AA9" i="11"/>
  <c r="W25" i="11"/>
  <c r="AB25" i="11"/>
  <c r="C26" i="11"/>
  <c r="G26" i="11"/>
  <c r="K26" i="11"/>
  <c r="O26" i="11"/>
  <c r="W9" i="11"/>
  <c r="AB9" i="11"/>
  <c r="Y14" i="11"/>
  <c r="AD14" i="11"/>
  <c r="AA14" i="11"/>
  <c r="AC22" i="11"/>
  <c r="D26" i="11"/>
  <c r="H26" i="11"/>
  <c r="L26" i="11"/>
  <c r="P26" i="11"/>
  <c r="X25" i="11"/>
  <c r="X9" i="11"/>
  <c r="Y22" i="11"/>
  <c r="AD22" i="11"/>
  <c r="AC25" i="11"/>
  <c r="Z26" i="11"/>
  <c r="X26" i="11"/>
  <c r="AC26" i="11"/>
  <c r="AA26" i="11"/>
  <c r="W26" i="11"/>
  <c r="Y26" i="11"/>
  <c r="AB26" i="11"/>
  <c r="Y9" i="11"/>
  <c r="AC9" i="11"/>
  <c r="AD9" i="11"/>
  <c r="B41" i="7"/>
  <c r="D44" i="7"/>
  <c r="B24" i="7"/>
  <c r="D47" i="7" l="1"/>
  <c r="B47" i="7"/>
  <c r="B44" i="7"/>
  <c r="H13" i="6" l="1"/>
  <c r="J13" i="6" s="1"/>
  <c r="H12" i="6"/>
  <c r="J12" i="6" s="1"/>
  <c r="H10" i="6"/>
  <c r="J10" i="6" s="1"/>
  <c r="H8" i="6"/>
  <c r="J8" i="6" s="1"/>
  <c r="H7" i="6"/>
  <c r="J7" i="6" s="1"/>
  <c r="H6" i="6"/>
  <c r="J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Theroux, Kelly</author>
  </authors>
  <commentList>
    <comment ref="H10" authorId="0" shapeId="0" xr:uid="{ED556DFB-01D7-4611-B2EE-164192B22A23}">
      <text>
        <r>
          <rPr>
            <b/>
            <sz val="9"/>
            <color indexed="81"/>
            <rFont val="Tahoma"/>
            <family val="2"/>
          </rPr>
          <t>Theroux, Kelly:</t>
        </r>
        <r>
          <rPr>
            <sz val="9"/>
            <color indexed="81"/>
            <rFont val="Tahoma"/>
            <family val="2"/>
          </rPr>
          <t xml:space="preserve">
GMCB to complete with submitted data</t>
        </r>
      </text>
    </comment>
    <comment ref="I10" authorId="0" shapeId="0" xr:uid="{D6F8326B-3673-4E0D-A953-230FC2342AD6}">
      <text>
        <r>
          <rPr>
            <b/>
            <sz val="9"/>
            <color indexed="81"/>
            <rFont val="Tahoma"/>
            <family val="2"/>
          </rPr>
          <t>Theroux, Kelly:</t>
        </r>
        <r>
          <rPr>
            <sz val="9"/>
            <color indexed="81"/>
            <rFont val="Tahoma"/>
            <family val="2"/>
          </rPr>
          <t xml:space="preserve">
GMCB to complete with submitted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tc={94E5A1DC-93F5-4B71-9819-9EBBE182835D}</author>
  </authors>
  <commentList>
    <comment ref="A83" authorId="0" shapeId="0" xr:uid="{94E5A1DC-93F5-4B71-9819-9EBBE182835D}">
      <text>
        <t>[Threaded comment]
Your version of Excel allows you to read this threaded comment; however, any edits to it will get removed if the file is opened in a newer version of Excel. Learn more: https://go.microsoft.com/fwlink/?linkid=870924
Comment:
    should we break out for specific purpose...</t>
      </text>
    </comment>
  </commentList>
</comments>
</file>

<file path=xl/sharedStrings.xml><?xml version="1.0" encoding="utf-8"?>
<sst xmlns="http://schemas.openxmlformats.org/spreadsheetml/2006/main" count="1175" uniqueCount="642">
  <si>
    <t>Part 2. ACO Providers</t>
  </si>
  <si>
    <t>Hospital Service Area</t>
  </si>
  <si>
    <t>Contracted Entity</t>
  </si>
  <si>
    <t>Provider Type</t>
  </si>
  <si>
    <t>Organization Type</t>
  </si>
  <si>
    <t>Preferred/Participating</t>
  </si>
  <si>
    <t>MAT Providers Within Practice</t>
  </si>
  <si>
    <t>VT Medicaid NextGen</t>
  </si>
  <si>
    <t>Other</t>
  </si>
  <si>
    <t>Provider Class</t>
  </si>
  <si>
    <t>Billing TIN</t>
  </si>
  <si>
    <t>Organizational NPI</t>
  </si>
  <si>
    <t>Organization CCN</t>
  </si>
  <si>
    <t>Individual NPI</t>
  </si>
  <si>
    <t>Organization Name</t>
  </si>
  <si>
    <t>Last Name</t>
  </si>
  <si>
    <t>First Name</t>
  </si>
  <si>
    <t>City</t>
  </si>
  <si>
    <t>State Cd</t>
  </si>
  <si>
    <t>Zip Cd</t>
  </si>
  <si>
    <t>Provider Effective Date</t>
  </si>
  <si>
    <t>Provider Termination Date</t>
  </si>
  <si>
    <t>Attribution</t>
  </si>
  <si>
    <t>Bennington (SVMC)</t>
  </si>
  <si>
    <t>Berlin (CVMC)</t>
  </si>
  <si>
    <t>Brattleboro (BMH)</t>
  </si>
  <si>
    <t>Burlington (UVMMC)</t>
  </si>
  <si>
    <t>Lebanon (DH)</t>
  </si>
  <si>
    <t>Middlebury (Porter)</t>
  </si>
  <si>
    <t>Morrisville (Copley)</t>
  </si>
  <si>
    <t>Newport (North Country)</t>
  </si>
  <si>
    <t>Randolph (Gifford)</t>
  </si>
  <si>
    <t>Rutland (RRMC)</t>
  </si>
  <si>
    <t>Springfield (Springfield)</t>
  </si>
  <si>
    <t>St. Albans (NMC)</t>
  </si>
  <si>
    <t>St. Johnsbury (NVRH)</t>
  </si>
  <si>
    <t>Townshend (Grace Cottage)</t>
  </si>
  <si>
    <t>Windsor (Mt. Ascutney)</t>
  </si>
  <si>
    <t>TOTAL</t>
  </si>
  <si>
    <t>Medicare</t>
  </si>
  <si>
    <t>Total Attribution</t>
  </si>
  <si>
    <t>Home Hospital Spend</t>
  </si>
  <si>
    <t>UVMMC</t>
  </si>
  <si>
    <t>Dartmouth</t>
  </si>
  <si>
    <t>Other Hospitals</t>
  </si>
  <si>
    <t>FFS In</t>
  </si>
  <si>
    <t>FFS Out</t>
  </si>
  <si>
    <t>Bennington</t>
  </si>
  <si>
    <t>Brattleboro</t>
  </si>
  <si>
    <t>Burlington</t>
  </si>
  <si>
    <t>Middlebury</t>
  </si>
  <si>
    <t>Morrisville</t>
  </si>
  <si>
    <t>Newport</t>
  </si>
  <si>
    <t>Randolph</t>
  </si>
  <si>
    <t>Rutland</t>
  </si>
  <si>
    <t>Springfield</t>
  </si>
  <si>
    <t>St. Albans</t>
  </si>
  <si>
    <t>St. Johnsbury</t>
  </si>
  <si>
    <t>Medicaid</t>
  </si>
  <si>
    <t>Payer</t>
  </si>
  <si>
    <t>(A)
PMPM</t>
  </si>
  <si>
    <t>(B)
Member Months</t>
  </si>
  <si>
    <t>(C)
Base experience PMPM</t>
  </si>
  <si>
    <t>(D)
Trend Rate</t>
  </si>
  <si>
    <t>(E) Budgeted PMPM
= C x D</t>
  </si>
  <si>
    <t>(F)
Budgeted Member Months</t>
  </si>
  <si>
    <t>(G)
Expected Growth Trend
= E/A - 1</t>
  </si>
  <si>
    <t>Total</t>
  </si>
  <si>
    <t>Calculated field</t>
  </si>
  <si>
    <t>Definitions:</t>
  </si>
  <si>
    <r>
      <t>(A)</t>
    </r>
    <r>
      <rPr>
        <sz val="7"/>
        <color theme="1"/>
        <rFont val="Times New Roman"/>
        <family val="1"/>
      </rPr>
      <t xml:space="preserve">   </t>
    </r>
    <r>
      <rPr>
        <sz val="11"/>
        <color theme="1"/>
        <rFont val="Calibri"/>
        <family val="2"/>
        <scheme val="minor"/>
      </rPr>
      <t xml:space="preserve">Projected per member per month cost for the entire program through the end of the Performance Year </t>
    </r>
    <r>
      <rPr>
        <i/>
        <sz val="11"/>
        <color theme="1"/>
        <rFont val="Calibri"/>
        <family val="2"/>
        <scheme val="minor"/>
      </rPr>
      <t xml:space="preserve">excluding shared saving/loss estimates </t>
    </r>
    <r>
      <rPr>
        <sz val="11"/>
        <color theme="1"/>
        <rFont val="Calibri"/>
        <family val="2"/>
        <scheme val="minor"/>
      </rPr>
      <t>and other nonclaims based payments (e.g. care coordination, administration)</t>
    </r>
  </si>
  <si>
    <r>
      <t>(B)</t>
    </r>
    <r>
      <rPr>
        <sz val="7"/>
        <color theme="1"/>
        <rFont val="Times New Roman"/>
        <family val="1"/>
      </rPr>
      <t xml:space="preserve">   </t>
    </r>
    <r>
      <rPr>
        <sz val="11"/>
        <color theme="1"/>
        <rFont val="Calibri"/>
        <family val="2"/>
        <scheme val="minor"/>
      </rPr>
      <t>Projected member months for the entire program through the end of the Performance Year. The factor should incorporate expected attrition for future months.</t>
    </r>
  </si>
  <si>
    <r>
      <t>(C)</t>
    </r>
    <r>
      <rPr>
        <sz val="7"/>
        <color theme="1"/>
        <rFont val="Times New Roman"/>
        <family val="1"/>
      </rPr>
      <t xml:space="preserve">   </t>
    </r>
    <r>
      <rPr>
        <sz val="11"/>
        <color theme="1"/>
        <rFont val="Calibri"/>
        <family val="2"/>
        <scheme val="minor"/>
      </rPr>
      <t>The base experience used to build the current budgeted rate. Adjustments not included in the trend rate (D) should be reflected in the base experience.</t>
    </r>
  </si>
  <si>
    <r>
      <t>(D)</t>
    </r>
    <r>
      <rPr>
        <sz val="7"/>
        <color theme="1"/>
        <rFont val="Times New Roman"/>
        <family val="1"/>
      </rPr>
      <t xml:space="preserve">   </t>
    </r>
    <r>
      <rPr>
        <sz val="11"/>
        <color theme="1"/>
        <rFont val="Calibri"/>
        <family val="2"/>
        <scheme val="minor"/>
      </rPr>
      <t>The full trend rate applied to the base experience to arrive at the budgeted PMPM. The trend rate may be for multiple years.</t>
    </r>
  </si>
  <si>
    <r>
      <t>(E)</t>
    </r>
    <r>
      <rPr>
        <sz val="7"/>
        <color theme="1"/>
        <rFont val="Times New Roman"/>
        <family val="1"/>
      </rPr>
      <t xml:space="preserve">    </t>
    </r>
    <r>
      <rPr>
        <sz val="11"/>
        <color theme="1"/>
        <rFont val="Calibri"/>
        <family val="2"/>
        <scheme val="minor"/>
      </rPr>
      <t>This calculation should represent the targeted per member per month being used for each program for the budget.</t>
    </r>
  </si>
  <si>
    <r>
      <t>(F)</t>
    </r>
    <r>
      <rPr>
        <sz val="7"/>
        <color theme="1"/>
        <rFont val="Times New Roman"/>
        <family val="1"/>
      </rPr>
      <t xml:space="preserve">    </t>
    </r>
    <r>
      <rPr>
        <sz val="11"/>
        <color theme="1"/>
        <rFont val="Calibri"/>
        <family val="2"/>
        <scheme val="minor"/>
      </rPr>
      <t>The estimated member months for the upcoming performance period, including assumptions related to attrition.</t>
    </r>
  </si>
  <si>
    <r>
      <t>(G)</t>
    </r>
    <r>
      <rPr>
        <sz val="7"/>
        <color theme="1"/>
        <rFont val="Times New Roman"/>
        <family val="1"/>
      </rPr>
      <t xml:space="preserve">   </t>
    </r>
    <r>
      <rPr>
        <sz val="11"/>
        <color theme="1"/>
        <rFont val="Calibri"/>
        <family val="2"/>
        <scheme val="minor"/>
      </rPr>
      <t>This calculation should represent the comparison between the projected experience in the current performance year and the budgeted per member per month cost.</t>
    </r>
  </si>
  <si>
    <t>Actuals</t>
  </si>
  <si>
    <t>Projections 2017</t>
  </si>
  <si>
    <t>Budget 2018 Submitted</t>
  </si>
  <si>
    <t>FY2016</t>
  </si>
  <si>
    <t>FY2017</t>
  </si>
  <si>
    <t>FY2018</t>
  </si>
  <si>
    <t>OneCareVermont</t>
  </si>
  <si>
    <t>1Q2017 (10/1/17-12/31/17)</t>
  </si>
  <si>
    <t>3Q2018 (04/01/18-06/30/18)</t>
  </si>
  <si>
    <t>BALANCE SHEET</t>
  </si>
  <si>
    <t>FY2016 Actuals</t>
  </si>
  <si>
    <t>FY2017 Budget</t>
  </si>
  <si>
    <t>FY2017
Actuals</t>
  </si>
  <si>
    <t>FY2018 Q1 YTD Actuals</t>
  </si>
  <si>
    <t>FY2018 Q2 YTD Actuals</t>
  </si>
  <si>
    <t>FY2018 Q3 YTD Actuals</t>
  </si>
  <si>
    <t>FY2018 Budget Submitted</t>
  </si>
  <si>
    <t>FY2018 Budget Approved</t>
  </si>
  <si>
    <t>FY2019 Budget Submitted</t>
  </si>
  <si>
    <t>Cash &amp; Investments</t>
  </si>
  <si>
    <t xml:space="preserve">     Designated Risk Reserve</t>
  </si>
  <si>
    <t>Total Cash, Investments, &amp; Reserves</t>
  </si>
  <si>
    <t>Accounts Receivable</t>
  </si>
  <si>
    <t>Prepaid Expenses</t>
  </si>
  <si>
    <t>Other Current Assets</t>
  </si>
  <si>
    <t>Current Assets</t>
  </si>
  <si>
    <t>Board Designated Assets</t>
  </si>
  <si>
    <t>Net, Property, Plant And Equipment</t>
  </si>
  <si>
    <t>Other Long-Term Assets</t>
  </si>
  <si>
    <t xml:space="preserve"> Total Assets</t>
  </si>
  <si>
    <t>Unearned Revenue</t>
  </si>
  <si>
    <t>Due to UVMMC</t>
  </si>
  <si>
    <t>Due to DHH</t>
  </si>
  <si>
    <t>Due to Other</t>
  </si>
  <si>
    <t>Accrued Expenses</t>
  </si>
  <si>
    <t>Designated Risk Reserve Fund Balance</t>
  </si>
  <si>
    <t>Other Current Liabilities</t>
  </si>
  <si>
    <t>Long Term Liabilities</t>
  </si>
  <si>
    <t>Other Noncurrent Liabilities</t>
  </si>
  <si>
    <t>Total Liabilities</t>
  </si>
  <si>
    <t>Retained Earnings</t>
  </si>
  <si>
    <t>Capital Contributions</t>
  </si>
  <si>
    <t>Total Equity</t>
  </si>
  <si>
    <t>Liabilities and Equities</t>
  </si>
  <si>
    <t>Current Ratio</t>
  </si>
  <si>
    <t>Debt Ratio</t>
  </si>
  <si>
    <r>
      <rPr>
        <b/>
        <u/>
        <sz val="11"/>
        <color theme="1"/>
        <rFont val="Calibri"/>
        <family val="2"/>
        <scheme val="minor"/>
      </rPr>
      <t>Observations:</t>
    </r>
    <r>
      <rPr>
        <sz val="11"/>
        <color theme="1"/>
        <rFont val="Calibri"/>
        <family val="2"/>
        <scheme val="minor"/>
      </rPr>
      <t xml:space="preserve">  The amount in the Designated Risk Reserve is in line with OneCare's submitted narrative.  
</t>
    </r>
    <r>
      <rPr>
        <b/>
        <u/>
        <sz val="11"/>
        <color theme="1"/>
        <rFont val="Calibri"/>
        <family val="2"/>
        <scheme val="minor"/>
      </rPr>
      <t>Questions:</t>
    </r>
    <r>
      <rPr>
        <sz val="11"/>
        <color theme="1"/>
        <rFont val="Calibri"/>
        <family val="2"/>
        <scheme val="minor"/>
      </rPr>
      <t xml:space="preserve">  Does the Due to UVMMC liability account contain solely the amount due to UVMMC for operational expenses, etc. or are additional items included in this account?</t>
    </r>
  </si>
  <si>
    <t>var</t>
  </si>
  <si>
    <t>Explanation</t>
  </si>
  <si>
    <t>Rounding</t>
  </si>
  <si>
    <t>***Not part of OCV Financial Statement - Illustrative for Comparison</t>
  </si>
  <si>
    <t>Income Statement</t>
  </si>
  <si>
    <t>Budget</t>
  </si>
  <si>
    <t>Actual</t>
  </si>
  <si>
    <t>Budget
Submitted</t>
  </si>
  <si>
    <t>Budget
Approved</t>
  </si>
  <si>
    <t xml:space="preserve">Projected </t>
  </si>
  <si>
    <t>Revenues</t>
  </si>
  <si>
    <t>Program Target Revenue</t>
  </si>
  <si>
    <t>Medicare Modified Next Gen - Basic***</t>
  </si>
  <si>
    <t>Medicare Modified Next Gen - Added</t>
  </si>
  <si>
    <t>Medicaid Next Generation Year 2***</t>
  </si>
  <si>
    <t>BCBSVT - QHP Program***</t>
  </si>
  <si>
    <t>Self-Funded Programs</t>
  </si>
  <si>
    <t>Other - (Enter Account Here)</t>
  </si>
  <si>
    <t/>
  </si>
  <si>
    <t>Payer Program Support Revenue</t>
  </si>
  <si>
    <t>VHCIP</t>
  </si>
  <si>
    <t>VMNG PMPM General Revenue</t>
  </si>
  <si>
    <t>VMNG PHM Program Pilot - Complex CC</t>
  </si>
  <si>
    <t>BCBSVT - QHP Program Reform Pilot Support</t>
  </si>
  <si>
    <t>Self-Funded Programs Revenue</t>
  </si>
  <si>
    <t>Primary Prevention Revenue</t>
  </si>
  <si>
    <t>OUD Investment Revenue</t>
  </si>
  <si>
    <t>UVMMC Self-Funded Pilot Revenue</t>
  </si>
  <si>
    <t>CMMI Revenue</t>
  </si>
  <si>
    <t>Value Based Incentive Fund</t>
  </si>
  <si>
    <t>State HIT Support</t>
  </si>
  <si>
    <t>Informatics Infrastructure Support</t>
  </si>
  <si>
    <t>Grant Revenue</t>
  </si>
  <si>
    <t>Robert Wood Johnson</t>
  </si>
  <si>
    <t>MSO Revenues</t>
  </si>
  <si>
    <t>Adirondack ACO Revenues</t>
  </si>
  <si>
    <t>CIGNA Revenues</t>
  </si>
  <si>
    <t>Other Revenue</t>
  </si>
  <si>
    <t>Member Contributions</t>
  </si>
  <si>
    <t>Hospital Participation Fee</t>
  </si>
  <si>
    <t>Bad Debt</t>
  </si>
  <si>
    <t>Due to DVHA from Hospitals</t>
  </si>
  <si>
    <t>UVMMC Funding</t>
  </si>
  <si>
    <t>DHH Funding</t>
  </si>
  <si>
    <t>Total Revenues</t>
  </si>
  <si>
    <t>Expenses</t>
  </si>
  <si>
    <t>Health Services Spending</t>
  </si>
  <si>
    <t>Payer-Paid FFS***</t>
  </si>
  <si>
    <t>OneCare Hospital Payments***</t>
  </si>
  <si>
    <t>Expected Spending Under (Over) Claims Target****</t>
  </si>
  <si>
    <t>Operational Expenses</t>
  </si>
  <si>
    <t>Salaries and Benefits</t>
  </si>
  <si>
    <t>Contracted Services</t>
  </si>
  <si>
    <t>Software</t>
  </si>
  <si>
    <t>Insurance</t>
  </si>
  <si>
    <t>Supplies</t>
  </si>
  <si>
    <t>Travel</t>
  </si>
  <si>
    <t>Occupancy</t>
  </si>
  <si>
    <t>Other Expenses</t>
  </si>
  <si>
    <t>Purchased Services</t>
  </si>
  <si>
    <t>General Office Expenses (Rent, Office Supplies, IT, Maintenance, etc.)</t>
  </si>
  <si>
    <t>Reinsurance / Risk Protection</t>
  </si>
  <si>
    <t>PHM/Payment Reform Programs</t>
  </si>
  <si>
    <t>Basic OCV PMPM</t>
  </si>
  <si>
    <t>Complex Care Coordination Program</t>
  </si>
  <si>
    <t>Value-Based Incentive Fund</t>
  </si>
  <si>
    <t>Comprehensive Payment Reform Program</t>
  </si>
  <si>
    <t>Primary Prevention</t>
  </si>
  <si>
    <t>Specialist Program Pilot</t>
  </si>
  <si>
    <t>Innovation Fund</t>
  </si>
  <si>
    <t>RCRs</t>
  </si>
  <si>
    <t>PCMH Legacy Payments</t>
  </si>
  <si>
    <t>CHT Block Payment</t>
  </si>
  <si>
    <t>SASH</t>
  </si>
  <si>
    <t>Due to DVHA from OCV</t>
  </si>
  <si>
    <t>Primary Care Case Management</t>
  </si>
  <si>
    <t>Total Expenses</t>
  </si>
  <si>
    <t>Net Income</t>
  </si>
  <si>
    <t>Other Reportables</t>
  </si>
  <si>
    <t xml:space="preserve">     FTEs</t>
  </si>
  <si>
    <t>Monitoring Items*</t>
  </si>
  <si>
    <r>
      <t xml:space="preserve">     Administrative (Operating) Expense Ratio</t>
    </r>
    <r>
      <rPr>
        <vertAlign val="superscript"/>
        <sz val="11"/>
        <color theme="1"/>
        <rFont val="Calibri"/>
        <family val="2"/>
        <scheme val="minor"/>
      </rPr>
      <t>+</t>
    </r>
  </si>
  <si>
    <t xml:space="preserve">     PHM/Payment Reform (less MC SASH &amp; Bpt)/Revenues</t>
  </si>
  <si>
    <t xml:space="preserve">     Operating Margin</t>
  </si>
  <si>
    <t xml:space="preserve">     Total Margin</t>
  </si>
  <si>
    <t>*Will self-calculate with conditional formatting</t>
  </si>
  <si>
    <t>**** Does not factor in risk corridor limits or upside/downside arrangement adjustments; Excludes Medicare advanced shared savings</t>
  </si>
  <si>
    <r>
      <rPr>
        <vertAlign val="superscript"/>
        <sz val="11"/>
        <color theme="1"/>
        <rFont val="Calibri"/>
        <family val="2"/>
        <scheme val="minor"/>
      </rPr>
      <t>+</t>
    </r>
    <r>
      <rPr>
        <sz val="11"/>
        <color theme="1"/>
        <rFont val="Calibri"/>
        <family val="2"/>
        <scheme val="minor"/>
      </rPr>
      <t>Administrative Expense Ratio is calculated as Total Operating Expenses (row 84) divided by Total Revenues (row 62)</t>
    </r>
  </si>
  <si>
    <r>
      <t>Observations:</t>
    </r>
    <r>
      <rPr>
        <sz val="11"/>
        <color theme="1"/>
        <rFont val="Calibri"/>
        <family val="2"/>
        <scheme val="minor"/>
      </rPr>
      <t xml:space="preserve">  
</t>
    </r>
    <r>
      <rPr>
        <b/>
        <u/>
        <sz val="11"/>
        <color theme="1"/>
        <rFont val="Calibri"/>
        <family val="2"/>
        <scheme val="minor"/>
      </rPr>
      <t>Questions:</t>
    </r>
    <r>
      <rPr>
        <sz val="11"/>
        <color theme="1"/>
        <rFont val="Calibri"/>
        <family val="2"/>
        <scheme val="minor"/>
      </rPr>
      <t xml:space="preserve">  </t>
    </r>
  </si>
  <si>
    <t>Statement of Cash Flows</t>
  </si>
  <si>
    <t>FY2018 Budget</t>
  </si>
  <si>
    <t>Beginning Cash</t>
  </si>
  <si>
    <t xml:space="preserve">     Operations</t>
  </si>
  <si>
    <t xml:space="preserve">          Excess Revenues over Expenses</t>
  </si>
  <si>
    <t xml:space="preserve">          Depreciation/Amortization</t>
  </si>
  <si>
    <t xml:space="preserve">          (Increase)/Decrease A/R</t>
  </si>
  <si>
    <t xml:space="preserve">          (Increase)/Decrease Other Changes</t>
  </si>
  <si>
    <t xml:space="preserve">     Subtotal Cash from Operations</t>
  </si>
  <si>
    <t xml:space="preserve">     Investing Activity</t>
  </si>
  <si>
    <t xml:space="preserve">          Capital Spending</t>
  </si>
  <si>
    <t xml:space="preserve">               Capital</t>
  </si>
  <si>
    <t xml:space="preserve">               Capitalized Interest</t>
  </si>
  <si>
    <t xml:space="preserve">               Change in Accum Dep Less Depreciation</t>
  </si>
  <si>
    <t xml:space="preserve">               (Increase) Decrease in Capital Assets</t>
  </si>
  <si>
    <t xml:space="preserve">          Subtotal Capital Spending</t>
  </si>
  <si>
    <t xml:space="preserve">          (Increase)/Decrease</t>
  </si>
  <si>
    <t xml:space="preserve">               Funded Depreciation</t>
  </si>
  <si>
    <t xml:space="preserve">               Other LT Assets &amp; Escrowed Bonds and Other</t>
  </si>
  <si>
    <t xml:space="preserve">          Subtotal (Increase)/Decrease</t>
  </si>
  <si>
    <t xml:space="preserve">     Subtotal Cash from Investing Activity</t>
  </si>
  <si>
    <t xml:space="preserve">     Financing Activity</t>
  </si>
  <si>
    <t xml:space="preserve">          Debt (Increase)/Decrease</t>
  </si>
  <si>
    <t xml:space="preserve">               Bonds &amp; Mortgages</t>
  </si>
  <si>
    <t xml:space="preserve">               Repayment</t>
  </si>
  <si>
    <t xml:space="preserve">               Capital Lease &amp; Other LT Debt</t>
  </si>
  <si>
    <r>
      <t xml:space="preserve">     </t>
    </r>
    <r>
      <rPr>
        <b/>
        <sz val="11"/>
        <color theme="1"/>
        <rFont val="Calibri"/>
        <family val="2"/>
        <scheme val="minor"/>
      </rPr>
      <t>Subtotal Cash from Financing Activity</t>
    </r>
  </si>
  <si>
    <t xml:space="preserve">     Other Changes (Please Descibe)</t>
  </si>
  <si>
    <t xml:space="preserve">          Manual Adjustment</t>
  </si>
  <si>
    <t xml:space="preserve">          Other</t>
  </si>
  <si>
    <t xml:space="preserve">          Change in Fund Balance less Net Income</t>
  </si>
  <si>
    <r>
      <t xml:space="preserve">     </t>
    </r>
    <r>
      <rPr>
        <b/>
        <sz val="11"/>
        <color theme="1"/>
        <rFont val="Calibri"/>
        <family val="2"/>
        <scheme val="minor"/>
      </rPr>
      <t>Subtotal Other Changes</t>
    </r>
  </si>
  <si>
    <t>Net Increase/(Decrease) in Cash</t>
  </si>
  <si>
    <t>Ending Cash Balance</t>
  </si>
  <si>
    <t>Actual*</t>
  </si>
  <si>
    <t>Budgeted</t>
  </si>
  <si>
    <t>Projected</t>
  </si>
  <si>
    <t>Program</t>
  </si>
  <si>
    <t>BCBSVT QHP</t>
  </si>
  <si>
    <t xml:space="preserve">Revenue by payer </t>
  </si>
  <si>
    <t>FY 2018 Actual*</t>
  </si>
  <si>
    <t>FY 2020 Budget*</t>
  </si>
  <si>
    <t>$ Change</t>
  </si>
  <si>
    <t>% Change</t>
  </si>
  <si>
    <t>Line of business</t>
  </si>
  <si>
    <t>Member Months</t>
  </si>
  <si>
    <t>PMPM $
Non-Claims</t>
  </si>
  <si>
    <t>PMPM $
Claims</t>
  </si>
  <si>
    <t>Total $</t>
  </si>
  <si>
    <t>MSSP or Next Gen ACO</t>
  </si>
  <si>
    <t>Blueprint (PCP, CHT, SASH)**</t>
  </si>
  <si>
    <t>Other PHM/Payment Reform Programs**</t>
  </si>
  <si>
    <t>Subtotal Medicaid</t>
  </si>
  <si>
    <t>Subtotal Medicare</t>
  </si>
  <si>
    <t>Commercial</t>
  </si>
  <si>
    <t xml:space="preserve"> </t>
  </si>
  <si>
    <t>Vermont Health Connect</t>
  </si>
  <si>
    <t>Large Group</t>
  </si>
  <si>
    <t>Self-insured: UVMMC, Porter, NMC, CVMC</t>
  </si>
  <si>
    <t>Self-insured: Identify Name</t>
  </si>
  <si>
    <t>Subtotal Commercial</t>
  </si>
  <si>
    <t>Subtotal Other</t>
  </si>
  <si>
    <t>*For FY 2017 and FY 2018, please include the shared savings/shared risk budget (i.e., target).</t>
  </si>
  <si>
    <t>**For the 2018 reporting cycle, Blueprint was not separated by payer and only listed under "Other." Going forward, Blueprint and other PHM/Reform payments will be separated out.</t>
  </si>
  <si>
    <t>VT Medicaid</t>
  </si>
  <si>
    <t>Sum</t>
  </si>
  <si>
    <t xml:space="preserve">    Home Hospital Spend for OCV Lives *</t>
  </si>
  <si>
    <t xml:space="preserve">    Participation Deduction</t>
  </si>
  <si>
    <t>Fixed Prospective Payments (FPP)</t>
  </si>
  <si>
    <t>Value Based Incentive Payments *</t>
  </si>
  <si>
    <t>Basic OCV PMPM *</t>
  </si>
  <si>
    <t>Complex Care Program *</t>
  </si>
  <si>
    <t>Blueprint - CHT</t>
  </si>
  <si>
    <t>Blueprint - PCMH</t>
  </si>
  <si>
    <t>UVM CHI, RCRs</t>
  </si>
  <si>
    <t>Other Reform Payments</t>
  </si>
  <si>
    <t>Reserves adjustments / Prior Year Reconciliations</t>
  </si>
  <si>
    <t>Total Net FPP Payments &amp; Reserve Adjs</t>
  </si>
  <si>
    <t>Maximum Risk of APM (this data is informational only)</t>
  </si>
  <si>
    <t>Estimated Attributed lives at beginning of 2020</t>
  </si>
  <si>
    <t>Central Vermont Medical Center</t>
  </si>
  <si>
    <t>Northwestern Medical Center</t>
  </si>
  <si>
    <t>Brattleboro Memorial Hospital</t>
  </si>
  <si>
    <t>Springfield Hospital</t>
  </si>
  <si>
    <t>North Country Hospital</t>
  </si>
  <si>
    <t>Dartmouth-Hitchcock</t>
  </si>
  <si>
    <t>2018 Clinical Priority Areas</t>
  </si>
  <si>
    <t>Number</t>
  </si>
  <si>
    <t>Priority Area</t>
  </si>
  <si>
    <t>Goals</t>
  </si>
  <si>
    <t>Applicable APM Measures</t>
  </si>
  <si>
    <t>High-Risk Patient Care Coordination</t>
  </si>
  <si>
    <t>Reduce acute admissions and ED utilization by 5% in this high risk cohort</t>
  </si>
  <si>
    <t>Episode of Care Variation</t>
  </si>
  <si>
    <t>Reduce skilled nursing facility RUG score-adjusted length of stay 5%</t>
  </si>
  <si>
    <t>Mental Health and Substance Abuse</t>
  </si>
  <si>
    <t>Increase within 30-day ambulatory care follow-up for emergency room discharges for mental health and substance abuse diagnoses</t>
  </si>
  <si>
    <t>Chronic Disease Management Optimization</t>
  </si>
  <si>
    <t>Reduce ambulatory sensitive condition admissions/readmissions for COPD and heart failure by 5%</t>
  </si>
  <si>
    <t>Prevention and Wellness</t>
  </si>
  <si>
    <t>Increase network utilization of Medicare annual wellness visit, adolescent well child visit, and developmental screening by 5%</t>
  </si>
  <si>
    <t>Social Determinants of Health</t>
  </si>
  <si>
    <t>Example (update if necessary): Food insecurity screening rate tracking</t>
  </si>
  <si>
    <t>2019 Clinical Priority Areas</t>
  </si>
  <si>
    <t>High-Risk Pateinet Care Coordination</t>
  </si>
  <si>
    <t>1) Reduce acute admissions in high and very high risk cohorts 2) Reduce ED visits in high and very high risk cohorts 3) Increase high and very high risk cohorts engagement in care coordination</t>
  </si>
  <si>
    <t>1) Increase 30 day follow-up after ED visit for AOD 2) Increase 30 day follow-up after ED visit for MH 3) Increase screening for clinical depression</t>
  </si>
  <si>
    <t>1) Reduce admissions for COPD among patients with COPD 2) Reduce admissions for CHF among patients with CHF 3) Reduce ED visits for Asthma among patients with Asthma 4) Diabetes A1c (and eye exam for Medicare) 5) Controling High Blood Pressure</t>
  </si>
  <si>
    <t>1) Increase Medicare Annual Wellness Visit Rate 2) Increase Adolescent Well Care Visit Rate 3) Increase Developmental Screening Rate</t>
  </si>
  <si>
    <t>1) Food security</t>
  </si>
  <si>
    <r>
      <t xml:space="preserve">Measure
</t>
    </r>
    <r>
      <rPr>
        <b/>
        <i/>
        <sz val="11"/>
        <color theme="1"/>
        <rFont val="Calibri"/>
        <family val="2"/>
        <scheme val="minor"/>
      </rPr>
      <t>(ACO Specific All-Payer Model Target)</t>
    </r>
  </si>
  <si>
    <t>2018 Activities (From 10/1/18 Submission)</t>
  </si>
  <si>
    <t>2019 Activities</t>
  </si>
  <si>
    <t>Percentage of adults with usual primary care provider</t>
  </si>
  <si>
    <r>
      <rPr>
        <b/>
        <sz val="11"/>
        <color rgb="FFFF0000"/>
        <rFont val="Calibri"/>
        <family val="2"/>
        <scheme val="minor"/>
      </rPr>
      <t>Medicare</t>
    </r>
    <r>
      <rPr>
        <b/>
        <sz val="11"/>
        <color theme="1"/>
        <rFont val="Calibri"/>
        <family val="2"/>
        <scheme val="minor"/>
      </rPr>
      <t xml:space="preserve"> </t>
    </r>
    <r>
      <rPr>
        <sz val="11"/>
        <color theme="1"/>
        <rFont val="Calibri"/>
        <family val="2"/>
        <scheme val="minor"/>
      </rPr>
      <t xml:space="preserve">ACO composite of 5 questions on Getting Timely Care, Appointments and Information
</t>
    </r>
    <r>
      <rPr>
        <i/>
        <sz val="11"/>
        <color theme="4"/>
        <rFont val="Calibri"/>
        <family val="2"/>
        <scheme val="minor"/>
      </rPr>
      <t>(75th percentile compared to Medicare nationally)</t>
    </r>
  </si>
  <si>
    <t>1. OneCare measures Getting Timely Care, Appointments and Information annually using the ACO CAHPS Survey</t>
  </si>
  <si>
    <r>
      <t xml:space="preserve">Percentage of </t>
    </r>
    <r>
      <rPr>
        <b/>
        <sz val="11"/>
        <color rgb="FFFF0000"/>
        <rFont val="Calibri"/>
        <family val="2"/>
        <scheme val="minor"/>
      </rPr>
      <t>Medicaid</t>
    </r>
    <r>
      <rPr>
        <sz val="11"/>
        <color theme="1"/>
        <rFont val="Calibri"/>
        <family val="2"/>
        <scheme val="minor"/>
      </rPr>
      <t xml:space="preserve"> adolescents with well-care visits</t>
    </r>
  </si>
  <si>
    <t xml:space="preserve">1. Adolescent well-care visits is one of OneCare's Clinical Priorities for 2018. 
2. The St. Albans HSA has ongoing work to increase adolescent well-child visit and integrate depression screening as part of the adolescent well-child visit. 
3. The Burlington HSA’s accountable community for health (ACH) is developing a project to increase adolescent well-child visits. </t>
  </si>
  <si>
    <r>
      <t xml:space="preserve">Percentage of </t>
    </r>
    <r>
      <rPr>
        <b/>
        <sz val="11"/>
        <color rgb="FFFF0000"/>
        <rFont val="Calibri"/>
        <family val="2"/>
        <scheme val="minor"/>
      </rPr>
      <t>Medicaid</t>
    </r>
    <r>
      <rPr>
        <sz val="11"/>
        <color rgb="FFFF0000"/>
        <rFont val="Calibri"/>
        <family val="2"/>
        <scheme val="minor"/>
      </rPr>
      <t xml:space="preserve"> </t>
    </r>
    <r>
      <rPr>
        <sz val="11"/>
        <color theme="1"/>
        <rFont val="Calibri"/>
        <family val="2"/>
        <scheme val="minor"/>
      </rPr>
      <t xml:space="preserve">enrollees aligned with ACO
</t>
    </r>
    <r>
      <rPr>
        <i/>
        <sz val="11"/>
        <color theme="4"/>
        <rFont val="Calibri"/>
        <family val="2"/>
        <scheme val="minor"/>
      </rPr>
      <t>(No more than 15 percentage points below % of VT Medicare beneficiaries aligned to ACO)</t>
    </r>
  </si>
  <si>
    <t xml:space="preserve">1. In January 2018 the total number of Medicaid beneficiaries aligned with the ACO was 42,342
2. In August 2018 numbers have dropped to 38,569 total beneficiaries aligned with the ACO due to Medicaid eligibility status
3. In 2017, there were four HSAs participating in the Medicaid program, and in 2018 the number of participating HSAs increased to 10. </t>
  </si>
  <si>
    <t>Deaths related to suicide</t>
  </si>
  <si>
    <t xml:space="preserve">1. OneCare has created enduring educational materials, with associated CME/CEU credits, from its Interdisciplinary Grand Rounds on Suicide. These materials will be available throughout 2018.
2. OneCare is supporting a pilot between SASH and the HowardCenter in  to embed a Howard Center clinician within SASH at two congregant housing sites in Burlington, in part to reduce the stigma of mental health and reduce isolation. 
3. OneCare, along with the Blueprint for Health, have made suicide the topic of the October All-field Team meeting. The planning committee is organizing a panel of providers and representatives of community organizations to speak about suicide, especially among marginalized or minority populations in Vermont. </t>
  </si>
  <si>
    <t>Deaths related to drug overdose</t>
  </si>
  <si>
    <t>1. The Berlin HSA has initiated a program to induct patients with buprenorphine in ED and also make referrals to MAT from ED. They have also instituted walk-in hours for MAT intake in order to reduce the lag between initiation to engagement in treatment.</t>
  </si>
  <si>
    <r>
      <rPr>
        <b/>
        <sz val="11"/>
        <color rgb="FFFF0000"/>
        <rFont val="Calibri"/>
        <family val="2"/>
        <scheme val="minor"/>
      </rPr>
      <t xml:space="preserve">Multi-Payer </t>
    </r>
    <r>
      <rPr>
        <sz val="11"/>
        <color theme="1"/>
        <rFont val="Calibri"/>
        <family val="2"/>
        <scheme val="minor"/>
      </rPr>
      <t xml:space="preserve">ACO initiation of alcohol and other drug dependence treatment
</t>
    </r>
    <r>
      <rPr>
        <i/>
        <sz val="11"/>
        <color theme="4"/>
        <rFont val="Calibri"/>
        <family val="2"/>
        <scheme val="minor"/>
      </rPr>
      <t>(50th percentile)</t>
    </r>
  </si>
  <si>
    <t>1. Created a simplified summary of the IET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IET. OneCare has since presented these reports at the HSA-level in the ANGLER reporting package to HSAs in the BCBS QHP ACO program. 
3.OneCare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</si>
  <si>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rgb="FFFF0000"/>
        <rFont val="Calibri"/>
        <family val="2"/>
        <scheme val="minor"/>
      </rPr>
      <t>Multi-Payer</t>
    </r>
    <r>
      <rPr>
        <sz val="11"/>
        <color theme="1"/>
        <rFont val="Calibri"/>
        <family val="2"/>
        <scheme val="minor"/>
      </rPr>
      <t xml:space="preserve"> ACO engagement of alcohol and other drug dependence treatment
</t>
    </r>
    <r>
      <rPr>
        <i/>
        <sz val="11"/>
        <color theme="4"/>
        <rFont val="Calibri"/>
        <family val="2"/>
        <scheme val="minor"/>
      </rPr>
      <t>(75th percentile)</t>
    </r>
  </si>
  <si>
    <t>1. Created a simplified summary of the IET measure, designed for OneCare network providers. In 2018, will share the summary widely to help providers meet the measure steward specifications.
2. In 2018, BlueCross and BlueShield of Vermont agreed to send OneCare quarterly reports at the TIN-level on four (4) claims-based ACO quality measures for the BCBS QHP program. This included IET. OneCare has since presented these reports at the HSA-level in the ANGLER reporting suite to HSAs in the BCBS QHP ACO program. 
3. 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</si>
  <si>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rgb="FFFF0000"/>
        <rFont val="Calibri"/>
        <family val="2"/>
        <scheme val="minor"/>
      </rPr>
      <t>Multi-Payer</t>
    </r>
    <r>
      <rPr>
        <sz val="11"/>
        <color theme="1"/>
        <rFont val="Calibri"/>
        <family val="2"/>
        <scheme val="minor"/>
      </rPr>
      <t xml:space="preserve"> ACO 30-day follow-up after discharge from ED for mental health
</t>
    </r>
    <r>
      <rPr>
        <i/>
        <sz val="11"/>
        <color theme="4"/>
        <rFont val="Calibri"/>
        <family val="2"/>
        <scheme val="minor"/>
      </rPr>
      <t>(60%)</t>
    </r>
  </si>
  <si>
    <t xml:space="preserve">1. Created a simplified summary of the FUM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FUM. OneCare has since presented these reports at the HSA-level in the ANGLER reporting suite to HSAs in the BCBS QHP ACO program. </t>
  </si>
  <si>
    <r>
      <rPr>
        <b/>
        <sz val="11"/>
        <color rgb="FFFF0000"/>
        <rFont val="Calibri"/>
        <family val="2"/>
        <scheme val="minor"/>
      </rPr>
      <t>Multi-Payer</t>
    </r>
    <r>
      <rPr>
        <sz val="11"/>
        <color theme="1"/>
        <rFont val="Calibri"/>
        <family val="2"/>
        <scheme val="minor"/>
      </rPr>
      <t xml:space="preserve"> ACO 30-day follow-up after discharge for alcohol or other drug dependence
</t>
    </r>
    <r>
      <rPr>
        <i/>
        <sz val="11"/>
        <color theme="4"/>
        <rFont val="Calibri"/>
        <family val="2"/>
        <scheme val="minor"/>
      </rPr>
      <t>(40%)</t>
    </r>
  </si>
  <si>
    <t>1. Created a simplified summary of FUA, designed for OneCare network providers. In 2018, will share the summary widely to help providers meet the measure steward specifications.
2. The St. Albans HSA has a developing partnership between the Northwestern Medical Center (NMC) ED and community counseling/support services to increase follow up after ED visits for mental health reasons and substance use disorders.</t>
  </si>
  <si>
    <t>Number of mental health and substance abuse-related ED visits</t>
  </si>
  <si>
    <t>% of Vermont providers checking prescription drug monitoring program before prescribing opioids</t>
  </si>
  <si>
    <t xml:space="preserve">1. Burlington HSA, the UVMMC office of primary care and AHEC program started the Project ECHO program for the Treatment of Chronic Pain. The ECHO Program highlights best practices and evidence-based care for treating patients who experience chronic pain, and disseminates the best practices to provider’s participating in the program. </t>
  </si>
  <si>
    <r>
      <rPr>
        <b/>
        <sz val="11"/>
        <color rgb="FFFF0000"/>
        <rFont val="Calibri"/>
        <family val="2"/>
        <scheme val="minor"/>
      </rPr>
      <t>Multi-Payer</t>
    </r>
    <r>
      <rPr>
        <sz val="11"/>
        <color theme="1"/>
        <rFont val="Calibri"/>
        <family val="2"/>
        <scheme val="minor"/>
      </rPr>
      <t xml:space="preserve"> ACO screening and follow-up for clinical depression and follow-up plan
</t>
    </r>
    <r>
      <rPr>
        <i/>
        <sz val="11"/>
        <color theme="4"/>
        <rFont val="Calibri"/>
        <family val="2"/>
        <scheme val="minor"/>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</si>
  <si>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quarterly manual data collection with a voluntary group of hospitals and health care organizations. This measure is one of the pilot measures that OneCare will be providing organizations with regular feedback.</t>
  </si>
  <si>
    <t>#per 10,000 population ages 18-64 receiving medication assisted treatment (MAT)</t>
  </si>
  <si>
    <t>Statewide prevalence of chronic disease: COPD</t>
  </si>
  <si>
    <t>1. OneCare has created enduring educational materials, with associated CME/CEU credits, from its Interdisciplinary Grand Rounds on COPD. These materials will be available throughout 2018.
2. In the Bennington HSA, rehab facilities have created open times to provide ongoing support for cardiac and pulmonary rehab patients (COPD). Patients attending the pulmonary rehab maintenance program have a 0% rate of readmission at this time. The Bennington HSA has also established a multidisciplinary group to increase use of palliative care and pulmonary rehab. 
3. In the St Albans HSA, COPD admissions are data driven using staging algorithms.</t>
  </si>
  <si>
    <t>Statewide prevalence of chronic disease: hypertension</t>
  </si>
  <si>
    <t>OneCare completed a Controlling Hypertension quality improvement project early in 2018 and produced a Network Success Story highlighting the improvements in one local practice that achieved its goal.</t>
  </si>
  <si>
    <t>Statewide prevalence of chronic disease: diabetes</t>
  </si>
  <si>
    <t>1. OneCare is leading, along with their partners in VDH, QIN-QIO, SASH, and the Blueprint for Health, a 10-month Learning Collaborative on the prevention and management of diabetes. 13 practice teams from across Vermont are participating in the Collaborative. The focus of the collaborative is to improve the rate of patients with diabetes with poor control of their A1c (&gt;9%). 
2. OneCare has created enduring educational materials, with associated CME/CEU credits, from its Interdisciplinary Grand Rounds on Population Health and Diabetes. These materials will be available throughout 2018.</t>
  </si>
  <si>
    <r>
      <rPr>
        <b/>
        <sz val="11"/>
        <color rgb="FFFF0000"/>
        <rFont val="Calibri"/>
        <family val="2"/>
        <scheme val="minor"/>
      </rPr>
      <t>Medicare</t>
    </r>
    <r>
      <rPr>
        <sz val="11"/>
        <color theme="1"/>
        <rFont val="Calibri"/>
        <family val="2"/>
        <scheme val="minor"/>
      </rPr>
      <t xml:space="preserve"> ACO chronic disease composite: Diabetes HbA1c poor control; controlling high blood pressure; and all-cause unplanned admissions for patients with multiple chronic conditions
</t>
    </r>
    <r>
      <rPr>
        <i/>
        <sz val="11"/>
        <color theme="4"/>
        <rFont val="Calibri"/>
        <family val="2"/>
        <scheme val="minor"/>
      </rPr>
      <t>(75th percentile compared to Medicare nationally)</t>
    </r>
  </si>
  <si>
    <t>1. In early 2018, OneCare released a simplified summary of each of these clinical measures and their specifications for OneCare network providers to use as a reference in meeting the measures. The goal of the summaries is to improve documentation in order to better capture the work that is likely already happening in the provider's office.
2. OneCare is developing tools and reporting around the 3M created algorithm to identify potentially preventable readmisions.. The PPR report is included in the quarterly ANGLER suite of reporting at this time and OneCare is exploring other possible uses for the algorithm with OneCare network providers. 
3. In the Bennington HSA, a community-based RN Clinical Nurse Specialist follows the utilization and cases of high and very high risk individuals to address root cause of re-hospitalization and acute care admissions. Additionally, RNs embedded in primary care practices follow-up by telephone post-hospital discharge for med reconciliation and assessment of post discharge needs. During the follow-up calls, referrals are made to services and agencies to support individual’s medical and social determinant needs. 
4. In the Burlington HSA, there is a plan to hire a total of 14 RN care managers at UVMMC to support high-risk patient care coordination. 
5. In the Berlin HSA, quality improvement projects are underway to address both readmissions and ED utilization through care coordination. For the readmission project, a readmission process redesign is planned at CVMC and the project will be aligned with an ongoing primary care practice redesign to include targeted care coordination. For the ED utilization, the Berlin HSA is targeting patients with four (4) or more ED visits within 90 days.  This project will involve ED follow up in the practices and work with the community health team (CHT) and other stakeholders involved in the patient’s care; bidirectional communication will be a cornerstone of the initiative.</t>
  </si>
  <si>
    <t>Percentage of VT residents receiving appropriate asthma medication management</t>
  </si>
  <si>
    <t>1. On October 15, 2018, OneCare will host an Interdisciplinary Grand Rounds on Asthma in the Pediatric Patient.</t>
  </si>
  <si>
    <r>
      <rPr>
        <b/>
        <sz val="11"/>
        <color rgb="FFFF0000"/>
        <rFont val="Calibri"/>
        <family val="2"/>
        <scheme val="minor"/>
      </rPr>
      <t>Multi-Payer</t>
    </r>
    <r>
      <rPr>
        <sz val="11"/>
        <color theme="1"/>
        <rFont val="Calibri"/>
        <family val="2"/>
        <scheme val="minor"/>
      </rPr>
      <t xml:space="preserve"> ACO tobacco use assessment and cessation intervention
</t>
    </r>
    <r>
      <rPr>
        <i/>
        <sz val="11"/>
        <color theme="4"/>
        <rFont val="Calibri"/>
        <family val="2"/>
        <scheme val="minor"/>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</si>
  <si>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monthly data abstractions on hospitals and health care organizations that requested to participate. This measure is one of the pilot measures that OneCare will be providing regular feedback on.</t>
  </si>
  <si>
    <t>Blue Cross Blue Shield</t>
  </si>
  <si>
    <t>Adolescent Well Care Visits</t>
  </si>
  <si>
    <t>ACO All-Cause Readmissions</t>
  </si>
  <si>
    <t>Diabetes Millitus: HbA1c Poor Control</t>
  </si>
  <si>
    <t>Hypertension: Controlling High Blood Pressure</t>
  </si>
  <si>
    <t>Follow-up after Hospitalization for Mental Illness (7-day)</t>
  </si>
  <si>
    <t>CAHPS Patient Experience: Care Coordination Composite Score</t>
  </si>
  <si>
    <t>Developmental Screening in the First Three Years of Life</t>
  </si>
  <si>
    <t>CAHPS Tobacco Cessation: "Did your provider talk with you about smoking?"</t>
  </si>
  <si>
    <t>All-Cause Unplanned Admissions for Patients with Multiple Chronic Conditions</t>
  </si>
  <si>
    <t>PCMH CAHPS Survey Composite Measures collected by DVHA</t>
  </si>
  <si>
    <t xml:space="preserve">Risk-Standardized, All-Condition Readmission </t>
  </si>
  <si>
    <t>Preventive Care and Screening: Influenza Immunization</t>
  </si>
  <si>
    <t>Colorectal Cancer Screening</t>
  </si>
  <si>
    <t>CAHPS: Access to Care</t>
  </si>
  <si>
    <t>HSA</t>
  </si>
  <si>
    <t>Risk_cat</t>
  </si>
  <si>
    <t>Lives</t>
  </si>
  <si>
    <t>Spend</t>
  </si>
  <si>
    <t>Low</t>
  </si>
  <si>
    <t>Med</t>
  </si>
  <si>
    <t>High</t>
  </si>
  <si>
    <t>Very high</t>
  </si>
  <si>
    <t>Primary Investment Type</t>
  </si>
  <si>
    <t>Secondary Investment Type</t>
  </si>
  <si>
    <t>Program Name</t>
  </si>
  <si>
    <t>Program Description</t>
  </si>
  <si>
    <t>Investment Amount</t>
  </si>
  <si>
    <t>Operational Model</t>
  </si>
  <si>
    <t>Financial Model</t>
  </si>
  <si>
    <t>PMPM Amount (If Applicable)</t>
  </si>
  <si>
    <t>Recipients</t>
  </si>
  <si>
    <t>Part 4. ACO Payer Programs</t>
  </si>
  <si>
    <t>Part 6. ACO Financial Plan - Appendix 6.1:  Balance Sheet</t>
  </si>
  <si>
    <t>Part 6. ACO Financial Plan - Appendix 6.2:  Income Statement</t>
  </si>
  <si>
    <t>Part 6. ACO Financial Plan - Appendix 6.3:  Cash Flow</t>
  </si>
  <si>
    <t>Using CareNavigator? Y/N</t>
  </si>
  <si>
    <t>No. of attributed patients in CareNavigator</t>
  </si>
  <si>
    <t>No. of attributed patients with Shared Care plans</t>
  </si>
  <si>
    <t>No. of Patients in Care Navigator with assigned Status</t>
  </si>
  <si>
    <t>In Outreach</t>
  </si>
  <si>
    <t>Engaged</t>
  </si>
  <si>
    <t>Declined</t>
  </si>
  <si>
    <t>Care Coordination Not Needed</t>
  </si>
  <si>
    <t>Moved</t>
  </si>
  <si>
    <t>Deceased</t>
  </si>
  <si>
    <t>PC</t>
  </si>
  <si>
    <t>AAA</t>
  </si>
  <si>
    <t>DA</t>
  </si>
  <si>
    <t>HHH</t>
  </si>
  <si>
    <t>Medium</t>
  </si>
  <si>
    <t>Very High</t>
  </si>
  <si>
    <t xml:space="preserve">Part 7. ACO Quality, Population Health, Model of Care, and Community Integration Initiatives </t>
  </si>
  <si>
    <t>Part 7. ACO Quality, Population Health, Model of Care, and Community Integration Initiatives</t>
  </si>
  <si>
    <t>Appendix 7.3: ACO Population Risk Stratification Summary Analysis</t>
  </si>
  <si>
    <t>No. Patients with Lead Care Coordinator from…</t>
  </si>
  <si>
    <t>If No CareNavigator, Other? Why?</t>
  </si>
  <si>
    <t>HSA City</t>
  </si>
  <si>
    <t>Organization type</t>
  </si>
  <si>
    <t>MAT</t>
  </si>
  <si>
    <t>Payment Type</t>
  </si>
  <si>
    <t>Participant Type</t>
  </si>
  <si>
    <t>Community Hospital Owned</t>
  </si>
  <si>
    <t>Yes</t>
  </si>
  <si>
    <t>Preferred Provider</t>
  </si>
  <si>
    <t>Hospital</t>
  </si>
  <si>
    <t>Home Health Hospice</t>
  </si>
  <si>
    <t>FQHC</t>
  </si>
  <si>
    <t>No</t>
  </si>
  <si>
    <t>FFS</t>
  </si>
  <si>
    <t>Participating Provider</t>
  </si>
  <si>
    <t>Hospital - Academic</t>
  </si>
  <si>
    <t>Hospital - Academic Owned</t>
  </si>
  <si>
    <t>Independent-Primary Care</t>
  </si>
  <si>
    <t>Hospital - CAH</t>
  </si>
  <si>
    <t>Independent</t>
  </si>
  <si>
    <t>TBD</t>
  </si>
  <si>
    <t>Independent-Specialist</t>
  </si>
  <si>
    <t xml:space="preserve">Not Participating </t>
  </si>
  <si>
    <t>Home Health</t>
  </si>
  <si>
    <t>Naturopath</t>
  </si>
  <si>
    <t>Skilled Nursing Facility</t>
  </si>
  <si>
    <t>PCP</t>
  </si>
  <si>
    <t>Designated Agency</t>
  </si>
  <si>
    <t>PCP and Specialist</t>
  </si>
  <si>
    <t>SNF</t>
  </si>
  <si>
    <t>Special Service Agency</t>
  </si>
  <si>
    <t>Specialist</t>
  </si>
  <si>
    <t>*for 2.1 lists</t>
  </si>
  <si>
    <t>Provider Type 
(Other - explain)</t>
  </si>
  <si>
    <t>Yes/No</t>
  </si>
  <si>
    <r>
      <t>ACO Scale Target Initiatives and Program Alignment Form</t>
    </r>
    <r>
      <rPr>
        <sz val="12"/>
        <color theme="1"/>
        <rFont val="Times New Roman"/>
        <family val="1"/>
      </rPr>
      <t xml:space="preserve"> </t>
    </r>
  </si>
  <si>
    <t>BCBS - QHP</t>
  </si>
  <si>
    <t>BCBSVT - Self Funded</t>
  </si>
  <si>
    <t>BCBSVT - QHP</t>
  </si>
  <si>
    <t>MVP - QHP</t>
  </si>
  <si>
    <t>Current Year Projections (2020)</t>
  </si>
  <si>
    <t>Budget Year (2021)</t>
  </si>
  <si>
    <t>MVP - Self Funded</t>
  </si>
  <si>
    <t>Medicare ACO Initiative</t>
  </si>
  <si>
    <t>Payment Type by Payer Program</t>
  </si>
  <si>
    <t>Expected Attribution by Payer Program</t>
  </si>
  <si>
    <t>[Add Payer Program]</t>
  </si>
  <si>
    <t>TCOC</t>
  </si>
  <si>
    <t>Settlement</t>
  </si>
  <si>
    <t>Appendix 4.3: Projected and Budgeted Trend Rates, by Payer Program</t>
  </si>
  <si>
    <t>Appendix 4.4: TCOC Budget Year Targets by Payer, by HSA (2021)</t>
  </si>
  <si>
    <t>Appendix 4.1: TCOC Prior Year Performance by Payer, by HSA (2019)</t>
  </si>
  <si>
    <t>Appendix 4.2: TCOC Current Year Projected Performance by Payer, by HSA (2020)</t>
  </si>
  <si>
    <t>Part 5. Risk Management</t>
  </si>
  <si>
    <t>BCBS - Self funded</t>
  </si>
  <si>
    <t>Part 6. ACO Budget</t>
  </si>
  <si>
    <t>Position Title</t>
  </si>
  <si>
    <t>Appendix 5.3: Shared Savings and Losses</t>
  </si>
  <si>
    <t xml:space="preserve"> Total ACO-wide</t>
  </si>
  <si>
    <t>BCBSVT Self Funded</t>
  </si>
  <si>
    <t>MVP QHP</t>
  </si>
  <si>
    <t>Expected TCOC</t>
  </si>
  <si>
    <t>Actual TCOC</t>
  </si>
  <si>
    <t>Appendix 6.4: Sources and Uses</t>
  </si>
  <si>
    <t>Hospital Dues</t>
  </si>
  <si>
    <t>Total Health Services Spending</t>
  </si>
  <si>
    <t>Total Operational Expenses</t>
  </si>
  <si>
    <t>Total PHM/Payment Reform Programs</t>
  </si>
  <si>
    <t>General Office Expenses (Rent, Supplies, IT etc.)</t>
  </si>
  <si>
    <t>Payer-Paid FFS</t>
  </si>
  <si>
    <t>OneCare Hospital Payments</t>
  </si>
  <si>
    <t>Expected Spending Under (Over) Claims Target</t>
  </si>
  <si>
    <t>Other State/Federal</t>
  </si>
  <si>
    <t>Social Service Integration</t>
  </si>
  <si>
    <t>Preventing Hospital (re)Admissions</t>
  </si>
  <si>
    <t>Lifestyle Choices</t>
  </si>
  <si>
    <t>Childhood  Experiences/Trauma</t>
  </si>
  <si>
    <t>Increase Access to Primary Care</t>
  </si>
  <si>
    <t>Reducing Deaths Due to Suicide and Drug Overdose</t>
  </si>
  <si>
    <t>Reducing Prevalence of Morbidity and Chronic Disease</t>
  </si>
  <si>
    <t>Designated Mental Health Agencies</t>
  </si>
  <si>
    <t>Area Agencies on Aging</t>
  </si>
  <si>
    <t>Primary Care</t>
  </si>
  <si>
    <t>Specialty Providers</t>
  </si>
  <si>
    <t>Hospitals</t>
  </si>
  <si>
    <t>Home Health Agencies</t>
  </si>
  <si>
    <t>Housing Providers</t>
  </si>
  <si>
    <t>Other social services and community organizations</t>
  </si>
  <si>
    <t>Blueprint for Health - PCMH</t>
  </si>
  <si>
    <t>Blueprint for Health - Support and Services at Home (SASH)</t>
  </si>
  <si>
    <t>Blueprint for Health - Community Health Teams</t>
  </si>
  <si>
    <t>Reducing Length of Hospital Stay</t>
  </si>
  <si>
    <t>Expanding Primary Care Capacity</t>
  </si>
  <si>
    <t>BCBSVT - Self funded</t>
  </si>
  <si>
    <t>[Add Payer]</t>
  </si>
  <si>
    <t>All-Payer ACO Model (ACO Specific) Goal #1: Increase Access to Primary Care</t>
  </si>
  <si>
    <t>All-Payer ACO Model (ACO Specific) Goal #2: Reduce Deaths Related to Suicide and Drug Overdose</t>
  </si>
  <si>
    <t>All-Payer ACO Model (ACO Specific) Goal #3: Reduce Prevalence and Morbidity of Chronic Disease (COPD, Hypertension, Diabetes)</t>
  </si>
  <si>
    <t>MVP</t>
  </si>
  <si>
    <t>Measure #1</t>
  </si>
  <si>
    <t>Measure #2</t>
  </si>
  <si>
    <t>Measure #3</t>
  </si>
  <si>
    <t>Measure #4…</t>
  </si>
  <si>
    <t>2020 Activities</t>
  </si>
  <si>
    <t>Planned Changes and/or Additions for 2021</t>
  </si>
  <si>
    <t>2020 Clinical Priority Areas</t>
  </si>
  <si>
    <t>2021 Clinical Priority Areas</t>
  </si>
  <si>
    <t>Progress on 2020</t>
  </si>
  <si>
    <t>2018 Results</t>
  </si>
  <si>
    <t>2019 Results</t>
  </si>
  <si>
    <t>Appendix 7.1: ACO Clinical Priorities</t>
  </si>
  <si>
    <t>Gross Compensation</t>
  </si>
  <si>
    <t>Appendix 6.7: ACO Management Compensation</t>
  </si>
  <si>
    <t>TOTAL Upside Risk Adjustment</t>
  </si>
  <si>
    <t>Projected Membership (via Attribution Methodologies)</t>
  </si>
  <si>
    <t>Average Member Months</t>
  </si>
  <si>
    <t>Revenue</t>
  </si>
  <si>
    <t>Projected PMPM $</t>
  </si>
  <si>
    <t>Claims &amp; Non-Claims health PMPM $</t>
  </si>
  <si>
    <t>Blueprint PMPM $ (Medicare only)</t>
  </si>
  <si>
    <t>Total Projected Revenue</t>
  </si>
  <si>
    <t>Revenue at Risk</t>
  </si>
  <si>
    <t>Risk Corridor (+ / -)</t>
  </si>
  <si>
    <t>Risk Share Percentage</t>
  </si>
  <si>
    <t>Downside Risk
(Max Shared Losses)</t>
  </si>
  <si>
    <t>Upside Risk
(Max Shared Savings)</t>
  </si>
  <si>
    <t>Appendix 5.1: ACO Risk by Payer</t>
  </si>
  <si>
    <t>Effective % of Revenue at Risk</t>
  </si>
  <si>
    <t>Risk Bearing Entity (RBE)</t>
  </si>
  <si>
    <t>TOTAL Attribution</t>
  </si>
  <si>
    <t>%</t>
  </si>
  <si>
    <t>Southwestern VT Medical Center</t>
  </si>
  <si>
    <t>Berlin</t>
  </si>
  <si>
    <t>The University of Vermont Medical Center</t>
  </si>
  <si>
    <t>Lebanon</t>
  </si>
  <si>
    <t>Porter Medical Center</t>
  </si>
  <si>
    <t>Copley Hospital</t>
  </si>
  <si>
    <t>Gifford Medical Center</t>
  </si>
  <si>
    <t>Rutland Regional Medical Center</t>
  </si>
  <si>
    <t>Northeastern VT Regional Hospital</t>
  </si>
  <si>
    <t>Grace Cottage Hospital</t>
  </si>
  <si>
    <t>Townshend</t>
  </si>
  <si>
    <t>Mt. Ascutney Hospital &amp; Health Ctr</t>
  </si>
  <si>
    <t>Windsor</t>
  </si>
  <si>
    <t>Risk Mitigation 1 - OCV Medicare 3rd Party Risk Reinsurance</t>
  </si>
  <si>
    <t>[Risk Mitigation 2 - Add Other Risk Mitigation]</t>
  </si>
  <si>
    <t>Appendix 5.2: Risk by Payer by Risk-bearing Entity</t>
  </si>
  <si>
    <t>MRL $</t>
  </si>
  <si>
    <t>MRL %</t>
  </si>
  <si>
    <t>Total Risk $</t>
  </si>
  <si>
    <t>Total Risk %</t>
  </si>
  <si>
    <t>Total Target</t>
  </si>
  <si>
    <t>Maximum Risk/Savings</t>
  </si>
  <si>
    <t>OCV Revenue at Risk by Payer FY 2021</t>
  </si>
  <si>
    <t>Appendix 6.5: Per Member Per Month Revenue by Payer</t>
  </si>
  <si>
    <t>FY 2019 Actual*</t>
  </si>
  <si>
    <t>FY 2020 Projected*</t>
  </si>
  <si>
    <t>FY 2021 Budget</t>
  </si>
  <si>
    <t>Other PHM/Pmt Reform (not included above)**</t>
  </si>
  <si>
    <t>Appendix 4.5: Service Risk by Payer by HSA</t>
  </si>
  <si>
    <r>
      <t xml:space="preserve">No. </t>
    </r>
    <r>
      <rPr>
        <b/>
        <u/>
        <sz val="11"/>
        <color theme="1"/>
        <rFont val="Book Antiqua"/>
        <family val="1"/>
      </rPr>
      <t>Providers</t>
    </r>
    <r>
      <rPr>
        <b/>
        <sz val="11"/>
        <color theme="1"/>
        <rFont val="Book Antiqua"/>
        <family val="1"/>
      </rPr>
      <t xml:space="preserve"> Using Care Navigator</t>
    </r>
  </si>
  <si>
    <t>PC - Independent</t>
  </si>
  <si>
    <t>PC - Hospital Owned</t>
  </si>
  <si>
    <t>Specialist -Hospital Owned</t>
  </si>
  <si>
    <t>Specialist - Independent</t>
  </si>
  <si>
    <t>Appendix 2.2: 2021 Provider Lists (electronic only)</t>
  </si>
  <si>
    <t>Appendix 7.2: Population Health and Payment Reform Details</t>
  </si>
  <si>
    <t>Appendix 7.4: CareNavigator</t>
  </si>
  <si>
    <t>Appendix 7.7: ACO Activities related to the Vermont All-Payer Model ACO Agreement Population Health and Quality Goal6</t>
  </si>
  <si>
    <t>Patient Risk Level</t>
  </si>
  <si>
    <t>Appendix 7.5: Care Coordination by HSA by Patient Risk Level</t>
  </si>
  <si>
    <r>
      <t>Total Shared Savings / (Loss) to ACO -</t>
    </r>
    <r>
      <rPr>
        <b/>
        <i/>
        <sz val="12"/>
        <color theme="1"/>
        <rFont val="Calibri"/>
        <family val="2"/>
        <scheme val="minor"/>
      </rPr>
      <t xml:space="preserve"> with fees</t>
    </r>
  </si>
  <si>
    <r>
      <t>Total Shared Savings / (Loss) to ACO (with fees) -</t>
    </r>
    <r>
      <rPr>
        <b/>
        <i/>
        <sz val="12"/>
        <color theme="1"/>
        <rFont val="Calibri"/>
        <family val="2"/>
        <scheme val="minor"/>
      </rPr>
      <t xml:space="preserve"> without fees</t>
    </r>
  </si>
  <si>
    <t>FPP - reconcilied to FFS</t>
  </si>
  <si>
    <t>Part 6. ACO Budget - UNDER DEVELOPMENT</t>
  </si>
  <si>
    <t>Appendix 6.6 Hospital Participation</t>
  </si>
  <si>
    <t>BCBS QHP</t>
  </si>
  <si>
    <t>BCBS Self-Funded</t>
  </si>
  <si>
    <t>*Break out this line item</t>
  </si>
  <si>
    <t>GOALS OF TEMPLATE REVISION</t>
  </si>
  <si>
    <t>1. Reorganize for clarity</t>
  </si>
  <si>
    <t>2. Align with hospital data collection</t>
  </si>
  <si>
    <t>FPP - risk-based</t>
  </si>
  <si>
    <t>Other risk-based method</t>
  </si>
  <si>
    <t>Risk Transferred to Provider Risk-Bearing Entities</t>
  </si>
  <si>
    <t>Net ACO Risk</t>
  </si>
  <si>
    <t>Total ACO Risk</t>
  </si>
  <si>
    <t>Total System Risk</t>
  </si>
  <si>
    <t>Risk Tranfer</t>
  </si>
  <si>
    <t>Risk Mitigation</t>
  </si>
  <si>
    <t>[Add Other Risk-Bearing Entity]</t>
  </si>
  <si>
    <t>Provider-specific Downside Risk Mitigation $</t>
  </si>
  <si>
    <t>Provider-specific Upside Risk Adjustment $</t>
  </si>
  <si>
    <t xml:space="preserve">* Please report Shared Savings (Loss) by Performance Year, irrespective of the timing of settlement. If settlement is not final, indicate this is a current best estimate of actual results. </t>
  </si>
  <si>
    <t>Please complete word document.</t>
  </si>
  <si>
    <t>FY2019 Budget Approved</t>
  </si>
  <si>
    <t>FY2018
Actuals</t>
  </si>
  <si>
    <t>FY2020 Budget Submitted</t>
  </si>
  <si>
    <t>FY2019
Actuals</t>
  </si>
  <si>
    <t>FY2020 Budget Approved</t>
  </si>
  <si>
    <t>FY2020 Projected</t>
  </si>
  <si>
    <t>FY2021 Budget Submitted</t>
  </si>
  <si>
    <t>2020B - 2020P
$ Change</t>
  </si>
  <si>
    <t>2020B - 2020P
% Change</t>
  </si>
  <si>
    <t>2020B - 2021B
$ Change</t>
  </si>
  <si>
    <t>2020B - 2021B
% Change</t>
  </si>
  <si>
    <t>2020P - 2021B
$ Change</t>
  </si>
  <si>
    <t>2020P - 2021B
% Change</t>
  </si>
  <si>
    <t>FY2018  Actual</t>
  </si>
  <si>
    <t>FY2019 Budget</t>
  </si>
  <si>
    <t>FY2019  Actual</t>
  </si>
  <si>
    <t>FY2020 Budget</t>
  </si>
  <si>
    <t>FY2020  Projected</t>
  </si>
  <si>
    <t>FY2021 Budget</t>
  </si>
  <si>
    <t>FY17 Actual</t>
  </si>
  <si>
    <t>FY2021 Budgeted Expenses (Uses)/Revenue (Sources)</t>
  </si>
  <si>
    <t>Appendix 2.1: 2021 Provider Network Template</t>
  </si>
  <si>
    <t>Affiliation (removed-duplicative)</t>
  </si>
  <si>
    <t>New Participating Provider in 2021?</t>
  </si>
  <si>
    <t xml:space="preserve">Appendix 5.4: Shared Savings/Losses by Risk Bearing Entity </t>
  </si>
  <si>
    <t xml:space="preserve">Total ACO Shared Savings / (Loss) by RBE </t>
  </si>
  <si>
    <t>[Add other Risk-bearing Entity]</t>
  </si>
  <si>
    <t xml:space="preserve">*Please report Shared Savings (Loss) by Performance Year, irrespective of the timing of settlement. If settlement is not final, indicate this is a current best estimate of actual results.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</si>
</sst>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409]#,##0.00\)"/>
    <numFmt numFmtId="165" formatCode="0.0%"/>
    <numFmt numFmtId="166" formatCode="_(* #,##0_);_(* \(#,##0\);_(* &quot;-&quot;??_);_(@_)"/>
    <numFmt numFmtId="167" formatCode="_(&quot;$&quot;* #,##0_);_(&quot;$&quot;* \(#,##0\);_(&quot;$&quot;* &quot;-&quot;??_);_(@_)"/>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0"/>
      <name val="Book Antiqua"/>
      <family val="1"/>
    </font>
    <font>
      <sz val="11"/>
      <color theme="1"/>
      <name val="Book Antiqua"/>
      <family val="1"/>
    </font>
    <font>
      <b/>
      <sz val="11"/>
      <color theme="1"/>
      <name val="Book Antiqua"/>
      <family val="1"/>
    </font>
    <font>
      <b/>
      <sz val="11"/>
      <color rgb="FFFF0000"/>
      <name val="Calibri"/>
      <family val="2"/>
      <scheme val="minor"/>
    </font>
    <font>
      <b/>
      <sz val="11"/>
      <color indexed="8"/>
      <name val="Calibri"/>
      <family val="2"/>
      <scheme val="minor"/>
    </font>
    <font>
      <sz val="11"/>
      <name val="Calibri"/>
      <family val="2"/>
      <scheme val="minor"/>
    </font>
    <font>
      <sz val="11"/>
      <color rgb="FF003300"/>
      <name val="Book Antiqua"/>
      <family val="1"/>
    </font>
    <font>
      <b/>
      <sz val="11"/>
      <color theme="0"/>
      <name val="Book Antiqua"/>
      <family val="1"/>
    </font>
    <font>
      <sz val="11"/>
      <color rgb="FF333333"/>
      <name val="Times New Roman"/>
      <family val="1"/>
    </font>
    <font>
      <sz val="8"/>
      <color rgb="FF212121"/>
      <name val="Segoe UI"/>
      <family val="2"/>
    </font>
    <font>
      <sz val="11"/>
      <color rgb="FF000000"/>
      <name val="Times New Roman"/>
      <family val="1"/>
    </font>
    <font>
      <b/>
      <sz val="11"/>
      <color rgb="FF333333"/>
      <name val="Times New Roman"/>
      <family val="1"/>
    </font>
    <font>
      <i/>
      <sz val="11"/>
      <color rgb="FF333333"/>
      <name val="Times New Roman"/>
      <family val="1"/>
    </font>
    <font>
      <i/>
      <sz val="11"/>
      <color theme="1"/>
      <name val="Calibri"/>
      <family val="2"/>
      <scheme val="minor"/>
    </font>
    <font>
      <sz val="7"/>
      <color theme="1"/>
      <name val="Times New Roman"/>
      <family val="1"/>
    </font>
    <font>
      <b/>
      <sz val="11"/>
      <name val="Calibri"/>
      <family val="2"/>
    </font>
    <font>
      <b/>
      <u/>
      <sz val="11"/>
      <color theme="1"/>
      <name val="Calibri"/>
      <family val="2"/>
      <scheme val="minor"/>
    </font>
    <font>
      <b/>
      <sz val="9"/>
      <color indexed="81"/>
      <name val="Tahoma"/>
      <family val="2"/>
    </font>
    <font>
      <sz val="9"/>
      <color indexed="81"/>
      <name val="Tahoma"/>
      <family val="2"/>
    </font>
    <font>
      <vertAlign val="superscript"/>
      <sz val="11"/>
      <color theme="1"/>
      <name val="Calibri"/>
      <family val="2"/>
      <scheme val="minor"/>
    </font>
    <font>
      <b/>
      <sz val="11"/>
      <color theme="1"/>
      <name val="Calibri"/>
      <family val="2"/>
      <scheme val="minor"/>
    </font>
    <font>
      <sz val="11"/>
      <color indexed="8"/>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0"/>
      <color theme="1"/>
      <name val="Calibri"/>
      <family val="2"/>
      <scheme val="minor"/>
    </font>
    <font>
      <b/>
      <i/>
      <sz val="11"/>
      <color theme="1"/>
      <name val="Calibri"/>
      <family val="2"/>
      <scheme val="minor"/>
    </font>
    <font>
      <sz val="11"/>
      <color theme="1"/>
      <name val="Calibri"/>
      <family val="2"/>
    </font>
    <font>
      <b/>
      <sz val="11"/>
      <color theme="1"/>
      <name val="Calibri"/>
      <family val="2"/>
    </font>
    <font>
      <b/>
      <sz val="11"/>
      <color indexed="8"/>
      <name val="Calibri"/>
      <family val="2"/>
    </font>
    <font>
      <i/>
      <sz val="11"/>
      <color theme="4"/>
      <name val="Calibri"/>
      <family val="2"/>
      <scheme val="minor"/>
    </font>
    <font>
      <b/>
      <sz val="12"/>
      <color theme="1"/>
      <name val="Times New Roman"/>
      <family val="1"/>
    </font>
    <font>
      <sz val="12"/>
      <color theme="1"/>
      <name val="Times New Roman"/>
      <family val="1"/>
    </font>
    <font>
      <b/>
      <i/>
      <sz val="11"/>
      <color theme="1"/>
      <name val="Calibri"/>
      <family val="2"/>
    </font>
    <font>
      <b/>
      <sz val="11"/>
      <color rgb="FF003300"/>
      <name val="Book Antiqua"/>
      <family val="1"/>
    </font>
    <font>
      <i/>
      <sz val="11"/>
      <color rgb="FF003300"/>
      <name val="Book Antiqua"/>
      <family val="1"/>
    </font>
    <font>
      <b/>
      <u/>
      <sz val="11"/>
      <color theme="1"/>
      <name val="Book Antiqua"/>
      <family val="1"/>
    </font>
    <font>
      <i/>
      <sz val="12"/>
      <color theme="1"/>
      <name val="Calibri"/>
      <family val="2"/>
      <scheme val="minor"/>
    </font>
    <font>
      <b/>
      <i/>
      <sz val="12"/>
      <color theme="1"/>
      <name val="Calibri"/>
      <family val="2"/>
      <scheme val="minor"/>
    </font>
  </fonts>
  <fills count="13">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BDD6EE"/>
        <bgColor indexed="64"/>
      </patternFill>
    </fill>
    <fill>
      <patternFill patternType="solid">
        <fgColor rgb="FFF2F2F2"/>
        <bgColor indexed="64"/>
      </patternFill>
    </fill>
    <fill>
      <patternFill patternType="solid">
        <fgColor theme="0" tint="-0.34998626667073579"/>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bottom/>
      <diagonal/>
    </border>
    <border>
      <left style="thin">
        <color indexed="64"/>
      </left>
      <right style="thin">
        <color indexed="64"/>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indexed="64"/>
      </left>
      <right style="hair">
        <color auto="1"/>
      </right>
      <top style="hair">
        <color auto="1"/>
      </top>
      <bottom style="hair">
        <color auto="1"/>
      </bottom>
      <diagonal/>
    </border>
    <border>
      <left/>
      <right/>
      <top style="hair">
        <color auto="1"/>
      </top>
      <bottom/>
      <diagonal/>
    </border>
    <border>
      <left style="hair">
        <color auto="1"/>
      </left>
      <right style="medium">
        <color indexed="64"/>
      </right>
      <top style="hair">
        <color auto="1"/>
      </top>
      <bottom style="hair">
        <color auto="1"/>
      </bottom>
      <diagonal/>
    </border>
    <border>
      <left/>
      <right/>
      <top style="hair">
        <color auto="1"/>
      </top>
      <bottom style="hair">
        <color auto="1"/>
      </bottom>
      <diagonal/>
    </border>
    <border>
      <left/>
      <right/>
      <top style="hair">
        <color auto="1"/>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auto="1"/>
      </top>
      <bottom style="medium">
        <color indexed="64"/>
      </bottom>
      <diagonal/>
    </border>
    <border>
      <left style="medium">
        <color indexed="64"/>
      </left>
      <right/>
      <top style="hair">
        <color auto="1"/>
      </top>
      <bottom style="medium">
        <color indexed="64"/>
      </bottom>
      <diagonal/>
    </border>
    <border>
      <left/>
      <right style="thin">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auto="1"/>
      </top>
      <bottom/>
      <diagonal/>
    </border>
    <border>
      <left/>
      <right style="medium">
        <color indexed="64"/>
      </right>
      <top style="hair">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06">
    <xf numFmtId="0" fontId="0" fillId="0" borderId="0" xfId="0"/>
    <xf numFmtId="0" fontId="0" fillId="2" borderId="0" xfId="0" applyFill="1"/>
    <xf numFmtId="0" fontId="4" fillId="2" borderId="0" xfId="0" applyFont="1" applyFill="1"/>
    <xf numFmtId="0" fontId="0" fillId="0" borderId="1" xfId="0" applyBorder="1"/>
    <xf numFmtId="0" fontId="5" fillId="0" borderId="1" xfId="0" applyFont="1" applyBorder="1"/>
    <xf numFmtId="0" fontId="0" fillId="2" borderId="0" xfId="0" applyFill="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3" fillId="0" borderId="0" xfId="0" applyFont="1"/>
    <xf numFmtId="49" fontId="0" fillId="0" borderId="0" xfId="0" applyNumberFormat="1"/>
    <xf numFmtId="0" fontId="5" fillId="0" borderId="0" xfId="0" applyFont="1"/>
    <xf numFmtId="164" fontId="3" fillId="4" borderId="2" xfId="0" quotePrefix="1" applyNumberFormat="1" applyFont="1" applyFill="1" applyBorder="1"/>
    <xf numFmtId="0" fontId="10" fillId="2" borderId="0" xfId="0" applyFont="1" applyFill="1"/>
    <xf numFmtId="0" fontId="11" fillId="2" borderId="0" xfId="0" applyFont="1" applyFill="1"/>
    <xf numFmtId="0" fontId="11" fillId="2" borderId="0" xfId="0" applyFont="1" applyFill="1" applyAlignment="1">
      <alignment horizontal="center"/>
    </xf>
    <xf numFmtId="0" fontId="5" fillId="2" borderId="0" xfId="0" applyFont="1" applyFill="1"/>
    <xf numFmtId="0" fontId="6" fillId="0" borderId="1" xfId="0" applyFont="1" applyBorder="1" applyAlignment="1">
      <alignment horizontal="center" wrapText="1"/>
    </xf>
    <xf numFmtId="0" fontId="6" fillId="0" borderId="1" xfId="0" applyFont="1" applyBorder="1" applyAlignment="1">
      <alignment horizontal="center"/>
    </xf>
    <xf numFmtId="0" fontId="17" fillId="0" borderId="0" xfId="0" applyFont="1"/>
    <xf numFmtId="0" fontId="0" fillId="0" borderId="0" xfId="0" applyAlignment="1">
      <alignment horizontal="left" vertical="center" indent="5"/>
    </xf>
    <xf numFmtId="0" fontId="0" fillId="0" borderId="0" xfId="0" applyAlignment="1">
      <alignment horizontal="left" vertical="center" indent="1"/>
    </xf>
    <xf numFmtId="164" fontId="0" fillId="0" borderId="0" xfId="0" applyNumberFormat="1"/>
    <xf numFmtId="164" fontId="0" fillId="0" borderId="0" xfId="0" quotePrefix="1" applyNumberFormat="1"/>
    <xf numFmtId="164" fontId="19" fillId="0" borderId="0" xfId="0" applyNumberFormat="1" applyFont="1"/>
    <xf numFmtId="164" fontId="3" fillId="4" borderId="3" xfId="0" quotePrefix="1" applyNumberFormat="1" applyFont="1" applyFill="1" applyBorder="1"/>
    <xf numFmtId="164" fontId="3" fillId="4" borderId="4" xfId="0" quotePrefix="1" applyNumberFormat="1" applyFont="1" applyFill="1" applyBorder="1"/>
    <xf numFmtId="164" fontId="3" fillId="0" borderId="3" xfId="0" quotePrefix="1" applyNumberFormat="1" applyFont="1" applyBorder="1" applyAlignment="1">
      <alignment horizontal="center"/>
    </xf>
    <xf numFmtId="164" fontId="3" fillId="0" borderId="0" xfId="0" quotePrefix="1" applyNumberFormat="1" applyFont="1" applyAlignment="1">
      <alignment horizontal="center"/>
    </xf>
    <xf numFmtId="164" fontId="3" fillId="4" borderId="2" xfId="0" quotePrefix="1" applyNumberFormat="1" applyFont="1" applyFill="1" applyBorder="1" applyAlignment="1">
      <alignment horizontal="left" vertical="center" wrapText="1"/>
    </xf>
    <xf numFmtId="166" fontId="3" fillId="4" borderId="3" xfId="1" applyNumberFormat="1" applyFont="1" applyFill="1" applyBorder="1" applyAlignment="1">
      <alignment horizontal="center" vertical="center" wrapText="1"/>
    </xf>
    <xf numFmtId="0" fontId="3" fillId="4" borderId="3" xfId="1" applyNumberFormat="1" applyFont="1" applyFill="1" applyBorder="1" applyAlignment="1">
      <alignment horizontal="center" vertical="center" wrapText="1"/>
    </xf>
    <xf numFmtId="164" fontId="0" fillId="0" borderId="0" xfId="0" applyNumberFormat="1" applyAlignment="1">
      <alignment wrapText="1"/>
    </xf>
    <xf numFmtId="164" fontId="3" fillId="0" borderId="0" xfId="0" quotePrefix="1" applyNumberFormat="1" applyFont="1" applyAlignment="1">
      <alignment horizontal="left" vertical="center"/>
    </xf>
    <xf numFmtId="166" fontId="3" fillId="0" borderId="0" xfId="1" applyNumberFormat="1" applyFont="1" applyFill="1" applyBorder="1" applyAlignment="1">
      <alignment horizontal="center" vertical="center"/>
    </xf>
    <xf numFmtId="164" fontId="3" fillId="0" borderId="0" xfId="0" quotePrefix="1" applyNumberFormat="1" applyFont="1"/>
    <xf numFmtId="167" fontId="3" fillId="0" borderId="0" xfId="2" quotePrefix="1" applyNumberFormat="1" applyFont="1" applyFill="1" applyBorder="1"/>
    <xf numFmtId="167" fontId="3" fillId="0" borderId="0" xfId="2" quotePrefix="1" applyNumberFormat="1" applyFont="1" applyFill="1"/>
    <xf numFmtId="167" fontId="3" fillId="5" borderId="0" xfId="2" quotePrefix="1" applyNumberFormat="1" applyFont="1" applyFill="1"/>
    <xf numFmtId="164" fontId="3" fillId="0" borderId="0" xfId="0" applyNumberFormat="1" applyFont="1"/>
    <xf numFmtId="41" fontId="3" fillId="0" borderId="0" xfId="0" quotePrefix="1" applyNumberFormat="1" applyFont="1" applyAlignment="1">
      <alignment horizontal="left" vertical="center"/>
    </xf>
    <xf numFmtId="41" fontId="3" fillId="0" borderId="0" xfId="2" quotePrefix="1" applyNumberFormat="1" applyFont="1" applyFill="1" applyBorder="1"/>
    <xf numFmtId="41" fontId="3" fillId="0" borderId="0" xfId="2" quotePrefix="1" applyNumberFormat="1" applyFont="1" applyFill="1"/>
    <xf numFmtId="41" fontId="3" fillId="5" borderId="0" xfId="2" quotePrefix="1" applyNumberFormat="1" applyFont="1" applyFill="1"/>
    <xf numFmtId="41" fontId="3" fillId="0" borderId="0" xfId="0" applyNumberFormat="1" applyFont="1"/>
    <xf numFmtId="49" fontId="3" fillId="0" borderId="0" xfId="0" quotePrefix="1" applyNumberFormat="1" applyFont="1" applyAlignment="1">
      <alignment horizontal="left" vertical="center"/>
    </xf>
    <xf numFmtId="166" fontId="3" fillId="0" borderId="7" xfId="1" quotePrefix="1" applyNumberFormat="1" applyFont="1" applyFill="1" applyBorder="1" applyAlignment="1">
      <alignment horizontal="center" vertical="center"/>
    </xf>
    <xf numFmtId="166" fontId="3" fillId="0" borderId="0" xfId="1" quotePrefix="1" applyNumberFormat="1" applyFont="1" applyFill="1" applyBorder="1" applyAlignment="1">
      <alignment horizontal="center" vertical="center"/>
    </xf>
    <xf numFmtId="166" fontId="3" fillId="5" borderId="0" xfId="1" quotePrefix="1" applyNumberFormat="1" applyFont="1" applyFill="1" applyBorder="1" applyAlignment="1">
      <alignment horizontal="center" vertical="center"/>
    </xf>
    <xf numFmtId="166" fontId="3" fillId="0" borderId="8" xfId="1" applyNumberFormat="1" applyFont="1" applyFill="1" applyBorder="1" applyAlignment="1">
      <alignment horizontal="center" vertical="center"/>
    </xf>
    <xf numFmtId="166" fontId="3" fillId="5" borderId="8" xfId="1" applyNumberFormat="1" applyFont="1" applyFill="1" applyBorder="1" applyAlignment="1">
      <alignment horizontal="center" vertical="center"/>
    </xf>
    <xf numFmtId="164" fontId="3" fillId="6" borderId="0" xfId="0" quotePrefix="1" applyNumberFormat="1" applyFont="1" applyFill="1"/>
    <xf numFmtId="167" fontId="3" fillId="6" borderId="9" xfId="2" quotePrefix="1" applyNumberFormat="1" applyFont="1" applyFill="1" applyBorder="1"/>
    <xf numFmtId="167" fontId="3" fillId="0" borderId="9" xfId="2" quotePrefix="1" applyNumberFormat="1" applyFont="1" applyFill="1" applyBorder="1"/>
    <xf numFmtId="41" fontId="3" fillId="0" borderId="0" xfId="2" quotePrefix="1" applyNumberFormat="1" applyFont="1" applyFill="1" applyBorder="1" applyAlignment="1">
      <alignment horizontal="center" vertical="center"/>
    </xf>
    <xf numFmtId="41" fontId="3" fillId="5" borderId="0" xfId="2" quotePrefix="1" applyNumberFormat="1" applyFont="1" applyFill="1" applyBorder="1" applyAlignment="1">
      <alignment horizontal="center" vertical="center"/>
    </xf>
    <xf numFmtId="41" fontId="3" fillId="0" borderId="0" xfId="1" quotePrefix="1" applyNumberFormat="1" applyFont="1" applyFill="1" applyBorder="1" applyAlignment="1">
      <alignment horizontal="center" vertical="center"/>
    </xf>
    <xf numFmtId="41" fontId="3" fillId="5" borderId="0" xfId="1" quotePrefix="1" applyNumberFormat="1" applyFont="1" applyFill="1" applyBorder="1" applyAlignment="1">
      <alignment horizontal="center" vertical="center"/>
    </xf>
    <xf numFmtId="167" fontId="3" fillId="6" borderId="7" xfId="2" quotePrefix="1" applyNumberFormat="1" applyFont="1" applyFill="1" applyBorder="1"/>
    <xf numFmtId="167" fontId="3" fillId="0" borderId="7" xfId="2" quotePrefix="1" applyNumberFormat="1" applyFont="1" applyFill="1" applyBorder="1"/>
    <xf numFmtId="164" fontId="3" fillId="0" borderId="0" xfId="1" applyNumberFormat="1" applyFont="1" applyFill="1" applyBorder="1" applyAlignment="1">
      <alignment horizontal="center" vertical="center"/>
    </xf>
    <xf numFmtId="164" fontId="0" fillId="0" borderId="0" xfId="0" applyNumberFormat="1" applyAlignment="1">
      <alignment horizontal="right"/>
    </xf>
    <xf numFmtId="44" fontId="0" fillId="0" borderId="0" xfId="2" applyFont="1" applyFill="1"/>
    <xf numFmtId="49" fontId="0" fillId="0" borderId="0" xfId="2" applyNumberFormat="1" applyFont="1" applyFill="1"/>
    <xf numFmtId="165" fontId="0" fillId="0" borderId="0" xfId="3" applyNumberFormat="1" applyFont="1" applyFill="1"/>
    <xf numFmtId="49" fontId="3" fillId="4" borderId="3" xfId="0" quotePrefix="1" applyNumberFormat="1" applyFont="1" applyFill="1" applyBorder="1"/>
    <xf numFmtId="164" fontId="3" fillId="4" borderId="4" xfId="0" quotePrefix="1" applyNumberFormat="1" applyFont="1" applyFill="1" applyBorder="1" applyAlignment="1">
      <alignment horizontal="right"/>
    </xf>
    <xf numFmtId="164" fontId="3" fillId="4" borderId="3" xfId="0" quotePrefix="1" applyNumberFormat="1" applyFont="1" applyFill="1" applyBorder="1" applyAlignment="1">
      <alignment horizontal="right"/>
    </xf>
    <xf numFmtId="165" fontId="3" fillId="4" borderId="4" xfId="3" quotePrefix="1" applyNumberFormat="1" applyFont="1" applyFill="1" applyBorder="1" applyAlignment="1">
      <alignment horizontal="right"/>
    </xf>
    <xf numFmtId="164" fontId="3" fillId="0" borderId="14" xfId="0" quotePrefix="1" applyNumberFormat="1" applyFont="1" applyBorder="1"/>
    <xf numFmtId="49" fontId="3" fillId="0" borderId="0" xfId="0" quotePrefix="1" applyNumberFormat="1" applyFont="1"/>
    <xf numFmtId="164" fontId="3" fillId="0" borderId="7" xfId="0" quotePrefix="1" applyNumberFormat="1" applyFont="1" applyBorder="1"/>
    <xf numFmtId="164" fontId="3" fillId="0" borderId="11" xfId="0" quotePrefix="1" applyNumberFormat="1" applyFont="1" applyBorder="1"/>
    <xf numFmtId="164" fontId="3" fillId="0" borderId="11" xfId="0" quotePrefix="1" applyNumberFormat="1" applyFont="1" applyBorder="1" applyAlignment="1">
      <alignment horizontal="right"/>
    </xf>
    <xf numFmtId="164" fontId="3" fillId="0" borderId="7" xfId="0" quotePrefix="1" applyNumberFormat="1" applyFont="1" applyBorder="1" applyAlignment="1">
      <alignment horizontal="right"/>
    </xf>
    <xf numFmtId="165" fontId="3" fillId="0" borderId="11" xfId="3" quotePrefix="1" applyNumberFormat="1" applyFont="1" applyFill="1" applyBorder="1" applyAlignment="1">
      <alignment horizontal="right"/>
    </xf>
    <xf numFmtId="0" fontId="3" fillId="4" borderId="15" xfId="0" applyFont="1" applyFill="1" applyBorder="1"/>
    <xf numFmtId="49" fontId="3" fillId="4" borderId="0" xfId="2" applyNumberFormat="1" applyFont="1" applyFill="1" applyBorder="1" applyAlignment="1">
      <alignment horizontal="center"/>
    </xf>
    <xf numFmtId="0" fontId="3" fillId="4" borderId="15" xfId="2" applyNumberFormat="1" applyFont="1" applyFill="1" applyBorder="1" applyAlignment="1">
      <alignment horizontal="center"/>
    </xf>
    <xf numFmtId="0" fontId="3" fillId="4" borderId="16" xfId="0" applyFont="1" applyFill="1" applyBorder="1"/>
    <xf numFmtId="44" fontId="3" fillId="4" borderId="14" xfId="2" applyFont="1" applyFill="1" applyBorder="1" applyAlignment="1">
      <alignment horizontal="center"/>
    </xf>
    <xf numFmtId="44" fontId="3" fillId="4" borderId="17" xfId="2" applyFont="1" applyFill="1" applyBorder="1" applyAlignment="1">
      <alignment horizontal="center"/>
    </xf>
    <xf numFmtId="49" fontId="3" fillId="4" borderId="0" xfId="2" applyNumberFormat="1" applyFont="1" applyFill="1" applyBorder="1"/>
    <xf numFmtId="44" fontId="3" fillId="4" borderId="14" xfId="2" applyFont="1" applyFill="1" applyBorder="1" applyAlignment="1">
      <alignment horizontal="center" wrapText="1"/>
    </xf>
    <xf numFmtId="44" fontId="3" fillId="4" borderId="0" xfId="2" applyFont="1" applyFill="1" applyBorder="1" applyAlignment="1">
      <alignment horizontal="center" wrapText="1"/>
    </xf>
    <xf numFmtId="44" fontId="3" fillId="4" borderId="17" xfId="2" applyFont="1" applyFill="1" applyBorder="1" applyAlignment="1">
      <alignment horizontal="center" wrapText="1"/>
    </xf>
    <xf numFmtId="44" fontId="3" fillId="4" borderId="16" xfId="2" applyFont="1" applyFill="1" applyBorder="1" applyAlignment="1">
      <alignment horizontal="center" wrapText="1"/>
    </xf>
    <xf numFmtId="0" fontId="0" fillId="0" borderId="16" xfId="0" applyBorder="1"/>
    <xf numFmtId="44" fontId="3" fillId="0" borderId="14" xfId="2" applyFont="1" applyFill="1" applyBorder="1" applyAlignment="1">
      <alignment horizontal="center"/>
    </xf>
    <xf numFmtId="44" fontId="3" fillId="0" borderId="17" xfId="2" applyFont="1" applyFill="1" applyBorder="1" applyAlignment="1">
      <alignment horizontal="center"/>
    </xf>
    <xf numFmtId="49" fontId="3" fillId="0" borderId="0" xfId="2" applyNumberFormat="1" applyFont="1" applyFill="1" applyBorder="1" applyAlignment="1">
      <alignment horizontal="center"/>
    </xf>
    <xf numFmtId="49" fontId="3" fillId="0" borderId="0" xfId="2" applyNumberFormat="1" applyFont="1" applyFill="1" applyBorder="1"/>
    <xf numFmtId="44" fontId="3" fillId="0" borderId="14" xfId="2" applyFont="1" applyFill="1" applyBorder="1" applyAlignment="1">
      <alignment horizontal="center" wrapText="1"/>
    </xf>
    <xf numFmtId="44" fontId="3" fillId="0" borderId="0" xfId="2" applyFont="1" applyFill="1" applyBorder="1" applyAlignment="1">
      <alignment horizontal="center" wrapText="1"/>
    </xf>
    <xf numFmtId="44" fontId="3" fillId="0" borderId="17" xfId="2" applyFont="1" applyFill="1" applyBorder="1" applyAlignment="1">
      <alignment horizontal="center" wrapText="1"/>
    </xf>
    <xf numFmtId="44" fontId="3" fillId="0" borderId="16" xfId="2" applyFont="1" applyFill="1" applyBorder="1" applyAlignment="1">
      <alignment horizontal="center" wrapText="1"/>
    </xf>
    <xf numFmtId="165" fontId="3" fillId="0" borderId="17" xfId="3" applyNumberFormat="1" applyFont="1" applyFill="1" applyBorder="1" applyAlignment="1">
      <alignment horizontal="center" wrapText="1"/>
    </xf>
    <xf numFmtId="0" fontId="0" fillId="0" borderId="16" xfId="0" applyBorder="1" applyAlignment="1">
      <alignment horizontal="left" indent="1"/>
    </xf>
    <xf numFmtId="42" fontId="0" fillId="0" borderId="14" xfId="2" applyNumberFormat="1" applyFont="1" applyBorder="1"/>
    <xf numFmtId="42" fontId="0" fillId="0" borderId="17" xfId="2" applyNumberFormat="1" applyFont="1" applyBorder="1"/>
    <xf numFmtId="49" fontId="0" fillId="6" borderId="0" xfId="2" applyNumberFormat="1" applyFont="1" applyFill="1" applyBorder="1"/>
    <xf numFmtId="42" fontId="0" fillId="0" borderId="0" xfId="2" applyNumberFormat="1" applyFont="1" applyBorder="1"/>
    <xf numFmtId="42" fontId="0" fillId="0" borderId="16" xfId="2" applyNumberFormat="1" applyFont="1" applyBorder="1"/>
    <xf numFmtId="165" fontId="0" fillId="0" borderId="17" xfId="3" applyNumberFormat="1" applyFont="1" applyBorder="1"/>
    <xf numFmtId="0" fontId="0" fillId="0" borderId="16" xfId="0" applyBorder="1" applyAlignment="1">
      <alignment horizontal="left" indent="3"/>
    </xf>
    <xf numFmtId="42" fontId="0" fillId="0" borderId="14" xfId="2" applyNumberFormat="1" applyFont="1" applyFill="1" applyBorder="1"/>
    <xf numFmtId="42" fontId="0" fillId="7" borderId="17" xfId="2" applyNumberFormat="1" applyFont="1" applyFill="1" applyBorder="1"/>
    <xf numFmtId="42" fontId="0" fillId="7" borderId="16" xfId="2" applyNumberFormat="1" applyFont="1" applyFill="1" applyBorder="1"/>
    <xf numFmtId="165" fontId="0" fillId="0" borderId="0" xfId="3" applyNumberFormat="1" applyFont="1" applyBorder="1"/>
    <xf numFmtId="41" fontId="0" fillId="0" borderId="14" xfId="2" applyNumberFormat="1" applyFont="1" applyFill="1" applyBorder="1"/>
    <xf numFmtId="41" fontId="0" fillId="0" borderId="17" xfId="2" applyNumberFormat="1" applyFont="1" applyBorder="1"/>
    <xf numFmtId="41" fontId="0" fillId="0" borderId="14" xfId="2" applyNumberFormat="1" applyFont="1" applyBorder="1"/>
    <xf numFmtId="41" fontId="0" fillId="0" borderId="0" xfId="2" applyNumberFormat="1" applyFont="1" applyBorder="1"/>
    <xf numFmtId="41" fontId="0" fillId="7" borderId="17" xfId="2" applyNumberFormat="1" applyFont="1" applyFill="1" applyBorder="1"/>
    <xf numFmtId="41" fontId="0" fillId="7" borderId="16" xfId="2" applyNumberFormat="1" applyFont="1" applyFill="1" applyBorder="1"/>
    <xf numFmtId="41" fontId="0" fillId="0" borderId="7" xfId="2" applyNumberFormat="1" applyFont="1" applyBorder="1"/>
    <xf numFmtId="41" fontId="0" fillId="0" borderId="11" xfId="2" applyNumberFormat="1" applyFont="1" applyBorder="1"/>
    <xf numFmtId="49" fontId="0" fillId="6" borderId="7" xfId="2" applyNumberFormat="1" applyFont="1" applyFill="1" applyBorder="1"/>
    <xf numFmtId="41" fontId="0" fillId="0" borderId="10" xfId="2" applyNumberFormat="1" applyFont="1" applyBorder="1"/>
    <xf numFmtId="41" fontId="0" fillId="0" borderId="15" xfId="2" applyNumberFormat="1" applyFont="1" applyBorder="1"/>
    <xf numFmtId="165" fontId="0" fillId="0" borderId="7" xfId="3" applyNumberFormat="1" applyFont="1" applyBorder="1"/>
    <xf numFmtId="0" fontId="0" fillId="6" borderId="16" xfId="0" applyFill="1" applyBorder="1"/>
    <xf numFmtId="41" fontId="0" fillId="6" borderId="0" xfId="2" applyNumberFormat="1" applyFont="1" applyFill="1" applyBorder="1"/>
    <xf numFmtId="41" fontId="0" fillId="6" borderId="17" xfId="2" applyNumberFormat="1" applyFont="1" applyFill="1" applyBorder="1"/>
    <xf numFmtId="41" fontId="0" fillId="6" borderId="14" xfId="2" applyNumberFormat="1" applyFont="1" applyFill="1" applyBorder="1"/>
    <xf numFmtId="41" fontId="0" fillId="6" borderId="16" xfId="2" applyNumberFormat="1" applyFont="1" applyFill="1" applyBorder="1"/>
    <xf numFmtId="165" fontId="0" fillId="6" borderId="0" xfId="3" applyNumberFormat="1" applyFont="1" applyFill="1" applyBorder="1"/>
    <xf numFmtId="41" fontId="0" fillId="0" borderId="16" xfId="2" applyNumberFormat="1" applyFont="1" applyBorder="1"/>
    <xf numFmtId="41" fontId="0" fillId="0" borderId="17" xfId="2" applyNumberFormat="1" applyFont="1" applyFill="1" applyBorder="1"/>
    <xf numFmtId="0" fontId="0" fillId="0" borderId="0" xfId="0" applyAlignment="1">
      <alignment horizontal="left" indent="3"/>
    </xf>
    <xf numFmtId="41" fontId="0" fillId="0" borderId="0" xfId="2" applyNumberFormat="1" applyFont="1" applyFill="1" applyBorder="1"/>
    <xf numFmtId="165" fontId="0" fillId="0" borderId="0" xfId="3" applyNumberFormat="1" applyFont="1" applyFill="1" applyBorder="1"/>
    <xf numFmtId="41" fontId="1" fillId="0" borderId="0" xfId="2" applyNumberFormat="1" applyFont="1" applyBorder="1"/>
    <xf numFmtId="41" fontId="1" fillId="0" borderId="17" xfId="2" applyNumberFormat="1" applyFont="1" applyBorder="1"/>
    <xf numFmtId="41" fontId="1" fillId="0" borderId="14" xfId="2" applyNumberFormat="1" applyFont="1" applyBorder="1"/>
    <xf numFmtId="41" fontId="1" fillId="0" borderId="16" xfId="2" applyNumberFormat="1" applyFont="1" applyBorder="1"/>
    <xf numFmtId="165" fontId="1" fillId="0" borderId="0" xfId="3" applyNumberFormat="1" applyFont="1" applyBorder="1"/>
    <xf numFmtId="41" fontId="0" fillId="0" borderId="12" xfId="2" applyNumberFormat="1" applyFont="1" applyFill="1" applyBorder="1"/>
    <xf numFmtId="41" fontId="0" fillId="0" borderId="13" xfId="2" applyNumberFormat="1" applyFont="1" applyFill="1" applyBorder="1"/>
    <xf numFmtId="41" fontId="0" fillId="0" borderId="12" xfId="2" applyNumberFormat="1" applyFont="1" applyBorder="1"/>
    <xf numFmtId="41" fontId="0" fillId="0" borderId="8" xfId="2" applyNumberFormat="1" applyFont="1" applyBorder="1"/>
    <xf numFmtId="41" fontId="0" fillId="7" borderId="13" xfId="2" applyNumberFormat="1" applyFont="1" applyFill="1" applyBorder="1"/>
    <xf numFmtId="165" fontId="0" fillId="0" borderId="8" xfId="3" applyNumberFormat="1" applyFont="1" applyBorder="1"/>
    <xf numFmtId="49" fontId="0" fillId="6" borderId="15" xfId="2" applyNumberFormat="1" applyFont="1" applyFill="1" applyBorder="1"/>
    <xf numFmtId="49" fontId="0" fillId="6" borderId="16" xfId="2" applyNumberFormat="1" applyFont="1" applyFill="1" applyBorder="1"/>
    <xf numFmtId="0" fontId="0" fillId="6" borderId="18" xfId="0" applyFill="1" applyBorder="1"/>
    <xf numFmtId="44" fontId="0" fillId="6" borderId="0" xfId="2" applyFont="1" applyFill="1" applyBorder="1"/>
    <xf numFmtId="44" fontId="0" fillId="6" borderId="8" xfId="2" applyFont="1" applyFill="1" applyBorder="1"/>
    <xf numFmtId="167" fontId="0" fillId="6" borderId="0" xfId="2" applyNumberFormat="1" applyFont="1" applyFill="1" applyBorder="1"/>
    <xf numFmtId="44" fontId="0" fillId="6" borderId="17" xfId="2" applyFont="1" applyFill="1" applyBorder="1"/>
    <xf numFmtId="167" fontId="0" fillId="6" borderId="16" xfId="2" applyNumberFormat="1" applyFont="1" applyFill="1" applyBorder="1"/>
    <xf numFmtId="0" fontId="3" fillId="0" borderId="2" xfId="0" applyFont="1" applyBorder="1"/>
    <xf numFmtId="44" fontId="3" fillId="0" borderId="3" xfId="2" applyFont="1" applyBorder="1"/>
    <xf numFmtId="167" fontId="3" fillId="0" borderId="3" xfId="2" applyNumberFormat="1" applyFont="1" applyBorder="1"/>
    <xf numFmtId="49" fontId="0" fillId="6" borderId="1" xfId="2" applyNumberFormat="1" applyFont="1" applyFill="1" applyBorder="1"/>
    <xf numFmtId="167" fontId="3" fillId="0" borderId="4" xfId="2" applyNumberFormat="1" applyFont="1" applyBorder="1"/>
    <xf numFmtId="167" fontId="3" fillId="0" borderId="1" xfId="2" applyNumberFormat="1" applyFont="1" applyBorder="1"/>
    <xf numFmtId="165" fontId="3" fillId="0" borderId="3" xfId="3" applyNumberFormat="1" applyFont="1" applyBorder="1"/>
    <xf numFmtId="0" fontId="0" fillId="6" borderId="0" xfId="0" applyFill="1"/>
    <xf numFmtId="44" fontId="0" fillId="6" borderId="0" xfId="2" applyFont="1" applyFill="1"/>
    <xf numFmtId="49" fontId="0" fillId="6" borderId="0" xfId="2" applyNumberFormat="1" applyFont="1" applyFill="1"/>
    <xf numFmtId="167" fontId="0" fillId="6" borderId="0" xfId="2" applyNumberFormat="1" applyFont="1" applyFill="1"/>
    <xf numFmtId="165" fontId="0" fillId="6" borderId="0" xfId="3" applyNumberFormat="1" applyFont="1" applyFill="1"/>
    <xf numFmtId="44" fontId="0" fillId="0" borderId="0" xfId="2" applyFont="1" applyBorder="1"/>
    <xf numFmtId="167" fontId="1" fillId="0" borderId="0" xfId="2" applyNumberFormat="1" applyFont="1" applyBorder="1"/>
    <xf numFmtId="44" fontId="1" fillId="0" borderId="0" xfId="2" applyFont="1" applyBorder="1"/>
    <xf numFmtId="2" fontId="0" fillId="0" borderId="0" xfId="0" applyNumberFormat="1"/>
    <xf numFmtId="2" fontId="0" fillId="0" borderId="0" xfId="2" applyNumberFormat="1" applyFont="1" applyBorder="1"/>
    <xf numFmtId="2" fontId="1" fillId="0" borderId="0" xfId="2" applyNumberFormat="1" applyFont="1" applyBorder="1"/>
    <xf numFmtId="2" fontId="9" fillId="7" borderId="0" xfId="2" applyNumberFormat="1" applyFont="1" applyFill="1" applyBorder="1"/>
    <xf numFmtId="2" fontId="1" fillId="7" borderId="0" xfId="2" applyNumberFormat="1" applyFont="1" applyFill="1" applyBorder="1"/>
    <xf numFmtId="165" fontId="1" fillId="7" borderId="0" xfId="3" applyNumberFormat="1" applyFont="1" applyFill="1" applyBorder="1"/>
    <xf numFmtId="44" fontId="3" fillId="0" borderId="0" xfId="2" applyFont="1" applyBorder="1"/>
    <xf numFmtId="49" fontId="3" fillId="6" borderId="0" xfId="2" applyNumberFormat="1" applyFont="1" applyFill="1" applyBorder="1"/>
    <xf numFmtId="165" fontId="3" fillId="0" borderId="0" xfId="3" applyNumberFormat="1" applyFont="1" applyBorder="1"/>
    <xf numFmtId="44" fontId="0" fillId="0" borderId="0" xfId="2" applyFont="1"/>
    <xf numFmtId="165" fontId="0" fillId="0" borderId="0" xfId="3" applyNumberFormat="1" applyFont="1"/>
    <xf numFmtId="10" fontId="0" fillId="0" borderId="0" xfId="3" applyNumberFormat="1" applyFont="1"/>
    <xf numFmtId="0" fontId="0" fillId="0" borderId="0" xfId="0" quotePrefix="1"/>
    <xf numFmtId="167" fontId="0" fillId="0" borderId="0" xfId="0" applyNumberFormat="1"/>
    <xf numFmtId="167" fontId="3" fillId="4" borderId="3" xfId="0" quotePrefix="1" applyNumberFormat="1" applyFont="1" applyFill="1" applyBorder="1"/>
    <xf numFmtId="167" fontId="3" fillId="4" borderId="4" xfId="0" quotePrefix="1" applyNumberFormat="1" applyFont="1" applyFill="1" applyBorder="1"/>
    <xf numFmtId="167" fontId="3" fillId="0" borderId="0" xfId="0" quotePrefix="1" applyNumberFormat="1" applyFont="1" applyAlignment="1">
      <alignment horizontal="center"/>
    </xf>
    <xf numFmtId="167" fontId="3" fillId="4" borderId="3" xfId="1" applyNumberFormat="1" applyFont="1" applyFill="1" applyBorder="1" applyAlignment="1">
      <alignment horizontal="center" vertical="center" wrapText="1"/>
    </xf>
    <xf numFmtId="167" fontId="3" fillId="0" borderId="3" xfId="1" applyNumberFormat="1" applyFont="1" applyFill="1" applyBorder="1" applyAlignment="1">
      <alignment horizontal="center" vertical="center" wrapText="1"/>
    </xf>
    <xf numFmtId="167" fontId="3" fillId="4" borderId="4" xfId="1" applyNumberFormat="1" applyFont="1" applyFill="1" applyBorder="1" applyAlignment="1">
      <alignment horizontal="center" vertical="center" wrapText="1"/>
    </xf>
    <xf numFmtId="42" fontId="0" fillId="0" borderId="0" xfId="0" applyNumberFormat="1"/>
    <xf numFmtId="41" fontId="0" fillId="0" borderId="0" xfId="0" applyNumberFormat="1"/>
    <xf numFmtId="41" fontId="0" fillId="7" borderId="0" xfId="0" applyNumberFormat="1" applyFill="1"/>
    <xf numFmtId="41" fontId="24" fillId="0" borderId="7" xfId="0" applyNumberFormat="1" applyFont="1" applyBorder="1"/>
    <xf numFmtId="41" fontId="0" fillId="0" borderId="7" xfId="0" applyNumberFormat="1" applyBorder="1"/>
    <xf numFmtId="42" fontId="0" fillId="0" borderId="7" xfId="0" applyNumberFormat="1" applyBorder="1"/>
    <xf numFmtId="42" fontId="3" fillId="0" borderId="9" xfId="0" applyNumberFormat="1" applyFont="1" applyBorder="1"/>
    <xf numFmtId="0" fontId="0" fillId="0" borderId="0" xfId="0" applyAlignment="1">
      <alignment horizontal="center" vertical="center"/>
    </xf>
    <xf numFmtId="0" fontId="0" fillId="0" borderId="0" xfId="0" applyAlignment="1">
      <alignment horizontal="left"/>
    </xf>
    <xf numFmtId="0" fontId="0" fillId="0" borderId="0" xfId="0" applyAlignment="1">
      <alignment wrapText="1"/>
    </xf>
    <xf numFmtId="0" fontId="8" fillId="0" borderId="11" xfId="0" applyFont="1" applyBorder="1"/>
    <xf numFmtId="1" fontId="8" fillId="0" borderId="10" xfId="0" applyNumberFormat="1" applyFont="1" applyBorder="1"/>
    <xf numFmtId="0" fontId="0" fillId="0" borderId="7" xfId="0" applyBorder="1"/>
    <xf numFmtId="10" fontId="8" fillId="0" borderId="7" xfId="0" applyNumberFormat="1" applyFont="1" applyBorder="1"/>
    <xf numFmtId="0" fontId="0" fillId="0" borderId="19" xfId="0" applyBorder="1"/>
    <xf numFmtId="0" fontId="0" fillId="0" borderId="3" xfId="0" applyBorder="1"/>
    <xf numFmtId="9" fontId="0" fillId="0" borderId="3" xfId="0" applyNumberFormat="1" applyBorder="1" applyAlignment="1">
      <alignment horizontal="center" vertical="center"/>
    </xf>
    <xf numFmtId="9" fontId="0" fillId="0" borderId="20" xfId="0" applyNumberFormat="1" applyBorder="1" applyAlignment="1">
      <alignment horizontal="center" vertical="center"/>
    </xf>
    <xf numFmtId="0" fontId="0" fillId="0" borderId="20" xfId="0" applyBorder="1"/>
    <xf numFmtId="0" fontId="25" fillId="0" borderId="16" xfId="0" applyFont="1" applyBorder="1" applyAlignment="1">
      <alignment horizontal="right"/>
    </xf>
    <xf numFmtId="1" fontId="8" fillId="0" borderId="14" xfId="0" applyNumberFormat="1" applyFont="1" applyBorder="1"/>
    <xf numFmtId="44" fontId="0" fillId="0" borderId="0" xfId="0" applyNumberFormat="1"/>
    <xf numFmtId="1" fontId="25" fillId="7" borderId="14" xfId="0" applyNumberFormat="1" applyFont="1" applyFill="1" applyBorder="1" applyAlignment="1">
      <alignment horizontal="center"/>
    </xf>
    <xf numFmtId="44" fontId="25" fillId="7" borderId="0" xfId="2" applyFont="1" applyFill="1" applyBorder="1" applyAlignment="1">
      <alignment horizontal="center"/>
    </xf>
    <xf numFmtId="167" fontId="0" fillId="7" borderId="0" xfId="0" applyNumberFormat="1" applyFill="1"/>
    <xf numFmtId="44" fontId="0" fillId="7" borderId="0" xfId="0" applyNumberFormat="1" applyFill="1"/>
    <xf numFmtId="42" fontId="0" fillId="0" borderId="22" xfId="0" applyNumberFormat="1" applyBorder="1" applyAlignment="1">
      <alignment horizontal="center" vertical="center"/>
    </xf>
    <xf numFmtId="44" fontId="0" fillId="0" borderId="1" xfId="0" applyNumberFormat="1" applyBorder="1" applyAlignment="1">
      <alignment horizontal="center" vertical="center"/>
    </xf>
    <xf numFmtId="9" fontId="0" fillId="0" borderId="1" xfId="0" applyNumberFormat="1" applyBorder="1" applyAlignment="1">
      <alignment horizontal="center" vertical="center"/>
    </xf>
    <xf numFmtId="9" fontId="0" fillId="0" borderId="23" xfId="0" applyNumberFormat="1" applyBorder="1" applyAlignment="1">
      <alignment horizontal="center" vertical="center"/>
    </xf>
    <xf numFmtId="0" fontId="25" fillId="0" borderId="17" xfId="0" applyFont="1" applyBorder="1" applyAlignment="1">
      <alignment horizontal="right"/>
    </xf>
    <xf numFmtId="1" fontId="25" fillId="0" borderId="14" xfId="0" applyNumberFormat="1" applyFont="1" applyBorder="1" applyAlignment="1">
      <alignment horizontal="center"/>
    </xf>
    <xf numFmtId="43" fontId="0" fillId="0" borderId="0" xfId="0" applyNumberFormat="1" applyAlignment="1">
      <alignment horizontal="center"/>
    </xf>
    <xf numFmtId="41" fontId="0" fillId="0" borderId="0" xfId="0" applyNumberFormat="1" applyAlignment="1">
      <alignment horizontal="center"/>
    </xf>
    <xf numFmtId="41" fontId="0" fillId="7" borderId="0" xfId="0" applyNumberFormat="1" applyFill="1" applyAlignment="1">
      <alignment horizontal="center"/>
    </xf>
    <xf numFmtId="43" fontId="0" fillId="7" borderId="0" xfId="0" applyNumberFormat="1" applyFill="1" applyAlignment="1">
      <alignment horizontal="center"/>
    </xf>
    <xf numFmtId="0" fontId="8" fillId="0" borderId="17" xfId="0" applyFont="1" applyBorder="1" applyAlignment="1">
      <alignment horizontal="right"/>
    </xf>
    <xf numFmtId="1" fontId="3" fillId="0" borderId="14" xfId="0" applyNumberFormat="1" applyFont="1" applyBorder="1" applyAlignment="1">
      <alignment horizontal="center"/>
    </xf>
    <xf numFmtId="44" fontId="3" fillId="0" borderId="0" xfId="0" applyNumberFormat="1" applyFont="1" applyAlignment="1">
      <alignment horizontal="center"/>
    </xf>
    <xf numFmtId="42" fontId="3" fillId="0" borderId="0" xfId="0" applyNumberFormat="1" applyFont="1" applyAlignment="1">
      <alignment horizontal="center"/>
    </xf>
    <xf numFmtId="44" fontId="3" fillId="0" borderId="0" xfId="2" applyFont="1" applyBorder="1" applyAlignment="1">
      <alignment horizontal="center"/>
    </xf>
    <xf numFmtId="42" fontId="3" fillId="0" borderId="22" xfId="0" applyNumberFormat="1" applyFont="1" applyBorder="1" applyAlignment="1">
      <alignment horizontal="center" vertical="center"/>
    </xf>
    <xf numFmtId="4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9" fontId="3" fillId="0" borderId="23" xfId="0" applyNumberFormat="1" applyFont="1" applyBorder="1" applyAlignment="1">
      <alignment horizontal="center" vertical="center"/>
    </xf>
    <xf numFmtId="0" fontId="8" fillId="0" borderId="17" xfId="0" applyFont="1" applyBorder="1"/>
    <xf numFmtId="1" fontId="8" fillId="0" borderId="14" xfId="0" applyNumberFormat="1" applyFont="1" applyBorder="1" applyAlignment="1">
      <alignment horizontal="center"/>
    </xf>
    <xf numFmtId="44" fontId="8" fillId="0" borderId="0" xfId="2" applyFont="1" applyBorder="1" applyAlignment="1">
      <alignment horizontal="center"/>
    </xf>
    <xf numFmtId="42" fontId="0" fillId="0" borderId="5" xfId="0" applyNumberFormat="1" applyBorder="1" applyAlignment="1">
      <alignment horizontal="center" vertical="center"/>
    </xf>
    <xf numFmtId="44" fontId="0" fillId="0" borderId="0" xfId="0" applyNumberFormat="1" applyAlignment="1">
      <alignment horizontal="center" vertical="center"/>
    </xf>
    <xf numFmtId="9" fontId="0" fillId="0" borderId="0" xfId="0" applyNumberFormat="1" applyAlignment="1">
      <alignment horizontal="center" vertical="center"/>
    </xf>
    <xf numFmtId="9" fontId="0" fillId="0" borderId="6" xfId="0" applyNumberFormat="1" applyBorder="1" applyAlignment="1">
      <alignment horizontal="center" vertical="center"/>
    </xf>
    <xf numFmtId="0" fontId="8" fillId="0" borderId="16" xfId="0" applyFont="1" applyBorder="1"/>
    <xf numFmtId="43" fontId="3" fillId="0" borderId="0" xfId="0" applyNumberFormat="1" applyFont="1" applyAlignment="1">
      <alignment horizontal="center"/>
    </xf>
    <xf numFmtId="41" fontId="3" fillId="0" borderId="0" xfId="0" applyNumberFormat="1" applyFont="1" applyAlignment="1">
      <alignment horizontal="center"/>
    </xf>
    <xf numFmtId="42" fontId="3" fillId="0" borderId="21" xfId="0" applyNumberFormat="1" applyFont="1" applyBorder="1" applyAlignment="1">
      <alignment horizontal="center" vertical="center"/>
    </xf>
    <xf numFmtId="44" fontId="3" fillId="0" borderId="15" xfId="0" applyNumberFormat="1" applyFont="1" applyBorder="1" applyAlignment="1">
      <alignment horizontal="center" vertical="center"/>
    </xf>
    <xf numFmtId="9" fontId="3" fillId="0" borderId="15" xfId="0" applyNumberFormat="1" applyFont="1" applyBorder="1" applyAlignment="1">
      <alignment horizontal="center" vertical="center"/>
    </xf>
    <xf numFmtId="9" fontId="3" fillId="0" borderId="24" xfId="0" applyNumberFormat="1" applyFont="1" applyBorder="1" applyAlignment="1">
      <alignment horizontal="center" vertical="center"/>
    </xf>
    <xf numFmtId="1" fontId="28" fillId="7" borderId="14" xfId="0" applyNumberFormat="1" applyFont="1" applyFill="1" applyBorder="1" applyAlignment="1">
      <alignment horizontal="center"/>
    </xf>
    <xf numFmtId="41" fontId="28" fillId="7" borderId="0" xfId="0" applyNumberFormat="1" applyFont="1" applyFill="1" applyAlignment="1">
      <alignment horizontal="center"/>
    </xf>
    <xf numFmtId="43" fontId="28" fillId="7" borderId="0" xfId="0" applyNumberFormat="1" applyFont="1" applyFill="1" applyAlignment="1">
      <alignment horizontal="center"/>
    </xf>
    <xf numFmtId="0" fontId="25" fillId="0" borderId="0" xfId="0" applyFont="1" applyAlignment="1">
      <alignment horizontal="right"/>
    </xf>
    <xf numFmtId="0" fontId="29" fillId="0" borderId="0" xfId="0" applyFont="1"/>
    <xf numFmtId="0" fontId="29" fillId="0" borderId="0" xfId="0" applyFont="1" applyAlignment="1">
      <alignment vertical="top"/>
    </xf>
    <xf numFmtId="1" fontId="29" fillId="0" borderId="0" xfId="0" applyNumberFormat="1" applyFont="1" applyAlignment="1">
      <alignment vertical="top"/>
    </xf>
    <xf numFmtId="0" fontId="0" fillId="0" borderId="1" xfId="0" applyBorder="1" applyAlignment="1">
      <alignment horizontal="center"/>
    </xf>
    <xf numFmtId="0" fontId="17" fillId="7" borderId="0" xfId="0" applyFont="1" applyFill="1" applyAlignment="1">
      <alignment horizontal="left" indent="2"/>
    </xf>
    <xf numFmtId="166" fontId="17" fillId="7" borderId="0" xfId="1" applyNumberFormat="1" applyFont="1" applyFill="1"/>
    <xf numFmtId="166" fontId="3" fillId="7" borderId="3" xfId="1" applyNumberFormat="1" applyFont="1" applyFill="1" applyBorder="1"/>
    <xf numFmtId="0" fontId="0" fillId="7" borderId="0" xfId="0" applyFill="1" applyAlignment="1">
      <alignment horizontal="left" indent="2"/>
    </xf>
    <xf numFmtId="166" fontId="0" fillId="7" borderId="0" xfId="1" applyNumberFormat="1" applyFont="1" applyFill="1"/>
    <xf numFmtId="166" fontId="3" fillId="7" borderId="9" xfId="1" applyNumberFormat="1" applyFont="1" applyFill="1" applyBorder="1"/>
    <xf numFmtId="0" fontId="0" fillId="0" borderId="0" xfId="0" applyAlignment="1">
      <alignment horizontal="left" indent="1"/>
    </xf>
    <xf numFmtId="0" fontId="3" fillId="7" borderId="0" xfId="0" applyFont="1" applyFill="1" applyAlignment="1">
      <alignment horizontal="left" indent="2"/>
    </xf>
    <xf numFmtId="166" fontId="30" fillId="7" borderId="0" xfId="1" applyNumberFormat="1" applyFont="1" applyFill="1"/>
    <xf numFmtId="166" fontId="3" fillId="7" borderId="0" xfId="1" applyNumberFormat="1" applyFont="1" applyFill="1"/>
    <xf numFmtId="0" fontId="31" fillId="0" borderId="0" xfId="0" applyFont="1" applyAlignment="1">
      <alignment wrapText="1"/>
    </xf>
    <xf numFmtId="0" fontId="31" fillId="0" borderId="1" xfId="0" applyFont="1" applyBorder="1" applyAlignment="1">
      <alignment horizontal="center" wrapText="1"/>
    </xf>
    <xf numFmtId="0" fontId="31" fillId="0" borderId="1" xfId="0" applyFont="1" applyBorder="1" applyAlignment="1">
      <alignment wrapText="1"/>
    </xf>
    <xf numFmtId="49" fontId="31" fillId="0" borderId="1" xfId="0" applyNumberFormat="1" applyFont="1" applyBorder="1" applyAlignment="1">
      <alignment horizontal="center" wrapText="1"/>
    </xf>
    <xf numFmtId="49" fontId="31" fillId="0" borderId="1" xfId="0" applyNumberFormat="1" applyFont="1" applyBorder="1" applyAlignment="1">
      <alignment wrapText="1"/>
    </xf>
    <xf numFmtId="0" fontId="3" fillId="9" borderId="4"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31" fillId="0" borderId="0" xfId="0" applyFont="1"/>
    <xf numFmtId="0" fontId="32" fillId="0" borderId="0" xfId="0" applyFont="1"/>
    <xf numFmtId="0" fontId="35" fillId="0" borderId="0" xfId="0" applyFont="1"/>
    <xf numFmtId="0" fontId="0" fillId="0" borderId="0" xfId="0" applyAlignment="1">
      <alignment horizontal="center"/>
    </xf>
    <xf numFmtId="0" fontId="0" fillId="0" borderId="0" xfId="0" applyBorder="1"/>
    <xf numFmtId="0" fontId="17" fillId="0" borderId="0" xfId="0" applyFont="1" applyBorder="1"/>
    <xf numFmtId="0" fontId="11" fillId="0" borderId="0" xfId="0" applyFont="1" applyFill="1" applyBorder="1"/>
    <xf numFmtId="0" fontId="12" fillId="0" borderId="0" xfId="0" applyFont="1" applyFill="1" applyBorder="1" applyAlignment="1">
      <alignment vertical="center"/>
    </xf>
    <xf numFmtId="0" fontId="15" fillId="0" borderId="0" xfId="0" applyFont="1" applyFill="1" applyBorder="1" applyAlignment="1">
      <alignment horizontal="right" vertical="center" wrapText="1"/>
    </xf>
    <xf numFmtId="0" fontId="12" fillId="0" borderId="0" xfId="0" applyFont="1" applyFill="1" applyBorder="1" applyAlignment="1">
      <alignment horizontal="right" vertical="center"/>
    </xf>
    <xf numFmtId="0" fontId="16"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13" fillId="0" borderId="0" xfId="0" applyFont="1" applyFill="1" applyBorder="1" applyAlignment="1">
      <alignment wrapText="1"/>
    </xf>
    <xf numFmtId="0" fontId="0" fillId="0" borderId="0" xfId="0" applyFill="1" applyBorder="1"/>
    <xf numFmtId="0" fontId="0" fillId="0" borderId="0" xfId="0" applyFill="1"/>
    <xf numFmtId="0" fontId="13" fillId="0" borderId="0" xfId="0" applyFont="1" applyFill="1" applyBorder="1"/>
    <xf numFmtId="0" fontId="15" fillId="0" borderId="0" xfId="0" applyFont="1" applyFill="1" applyBorder="1" applyAlignment="1">
      <alignment vertical="center"/>
    </xf>
    <xf numFmtId="0" fontId="5" fillId="0" borderId="0" xfId="0" applyFont="1" applyFill="1" applyBorder="1"/>
    <xf numFmtId="0" fontId="5" fillId="0" borderId="0" xfId="0" applyFont="1" applyFill="1"/>
    <xf numFmtId="0" fontId="11" fillId="0" borderId="0" xfId="0" applyFont="1" applyFill="1" applyBorder="1" applyAlignment="1">
      <alignment horizontal="center"/>
    </xf>
    <xf numFmtId="0" fontId="15" fillId="0" borderId="1" xfId="0" applyFont="1" applyFill="1" applyBorder="1" applyAlignment="1">
      <alignment horizontal="center" vertical="center" wrapText="1"/>
    </xf>
    <xf numFmtId="0" fontId="12" fillId="0" borderId="1" xfId="0" applyFont="1" applyFill="1" applyBorder="1" applyAlignment="1">
      <alignment vertical="center"/>
    </xf>
    <xf numFmtId="44" fontId="12" fillId="6" borderId="1" xfId="0" applyNumberFormat="1" applyFont="1" applyFill="1" applyBorder="1" applyAlignment="1">
      <alignment vertical="center"/>
    </xf>
    <xf numFmtId="0" fontId="0" fillId="6" borderId="0" xfId="0" applyFill="1" applyBorder="1"/>
    <xf numFmtId="165" fontId="12" fillId="6" borderId="1" xfId="0" applyNumberFormat="1" applyFont="1" applyFill="1" applyBorder="1" applyAlignment="1">
      <alignment vertical="center"/>
    </xf>
    <xf numFmtId="0" fontId="5" fillId="2" borderId="0" xfId="0" applyFont="1" applyFill="1" applyAlignment="1">
      <alignment horizontal="center"/>
    </xf>
    <xf numFmtId="0" fontId="11" fillId="0" borderId="0" xfId="0" applyFont="1" applyFill="1"/>
    <xf numFmtId="0" fontId="5" fillId="2" borderId="0" xfId="0" applyFont="1" applyFill="1" applyAlignment="1">
      <alignment horizontal="left"/>
    </xf>
    <xf numFmtId="0" fontId="5" fillId="0" borderId="0" xfId="0" applyFont="1" applyFill="1" applyAlignment="1">
      <alignment horizontal="left"/>
    </xf>
    <xf numFmtId="0" fontId="9" fillId="0" borderId="0" xfId="0" applyFont="1" applyBorder="1" applyAlignment="1">
      <alignment horizontal="left" textRotation="90"/>
    </xf>
    <xf numFmtId="0" fontId="9" fillId="0" borderId="0" xfId="0" applyFont="1" applyBorder="1" applyAlignment="1">
      <alignment horizontal="left" wrapText="1"/>
    </xf>
    <xf numFmtId="0" fontId="17" fillId="0" borderId="0" xfId="0" applyFont="1" applyAlignment="1">
      <alignment horizontal="left"/>
    </xf>
    <xf numFmtId="0" fontId="9" fillId="0" borderId="0" xfId="0" applyFont="1" applyFill="1" applyBorder="1" applyAlignment="1">
      <alignment horizontal="left" textRotation="90"/>
    </xf>
    <xf numFmtId="0" fontId="0" fillId="0" borderId="2" xfId="0" applyBorder="1"/>
    <xf numFmtId="0" fontId="3" fillId="5" borderId="2" xfId="0" applyFont="1" applyFill="1" applyBorder="1"/>
    <xf numFmtId="0" fontId="3" fillId="5" borderId="1" xfId="0" applyFont="1" applyFill="1" applyBorder="1"/>
    <xf numFmtId="0" fontId="11" fillId="2" borderId="0" xfId="0" applyFont="1" applyFill="1" applyAlignment="1">
      <alignment horizontal="center" textRotation="90"/>
    </xf>
    <xf numFmtId="0" fontId="11" fillId="2" borderId="0" xfId="0" applyFont="1" applyFill="1" applyAlignment="1">
      <alignment textRotation="90"/>
    </xf>
    <xf numFmtId="0" fontId="5" fillId="2" borderId="0" xfId="0" applyFont="1" applyFill="1" applyAlignment="1">
      <alignment textRotation="90"/>
    </xf>
    <xf numFmtId="0" fontId="0" fillId="0" borderId="0" xfId="0" applyAlignment="1">
      <alignment textRotation="90"/>
    </xf>
    <xf numFmtId="0" fontId="0" fillId="0" borderId="1" xfId="0" applyBorder="1" applyAlignment="1">
      <alignment horizontal="center" textRotation="90"/>
    </xf>
    <xf numFmtId="0" fontId="0" fillId="0" borderId="1" xfId="0" applyBorder="1" applyAlignment="1">
      <alignment textRotation="90"/>
    </xf>
    <xf numFmtId="0" fontId="0" fillId="0" borderId="0" xfId="0" applyBorder="1" applyAlignment="1">
      <alignment horizontal="left"/>
    </xf>
    <xf numFmtId="0" fontId="9" fillId="0" borderId="1" xfId="0" applyFont="1" applyBorder="1" applyAlignment="1">
      <alignment horizontal="right" vertical="center" textRotation="90" wrapText="1"/>
    </xf>
    <xf numFmtId="0" fontId="9" fillId="0" borderId="1" xfId="0" applyFont="1" applyFill="1" applyBorder="1" applyAlignment="1">
      <alignment horizontal="right" vertical="center" textRotation="90" wrapText="1"/>
    </xf>
    <xf numFmtId="0" fontId="3" fillId="0" borderId="0" xfId="0" applyFont="1" applyFill="1" applyBorder="1" applyAlignment="1">
      <alignment horizontal="left"/>
    </xf>
    <xf numFmtId="0" fontId="0" fillId="0" borderId="0" xfId="0" applyFont="1" applyFill="1" applyBorder="1" applyAlignment="1">
      <alignment horizontal="left" indent="1"/>
    </xf>
    <xf numFmtId="0" fontId="9" fillId="0" borderId="0" xfId="0" applyFont="1" applyBorder="1" applyAlignment="1">
      <alignment horizontal="left" textRotation="90" wrapText="1"/>
    </xf>
    <xf numFmtId="0" fontId="9" fillId="0" borderId="0" xfId="0" applyFont="1" applyFill="1" applyBorder="1" applyAlignment="1">
      <alignment horizontal="left" textRotation="90" wrapText="1"/>
    </xf>
    <xf numFmtId="0" fontId="10" fillId="2" borderId="0" xfId="0" applyFont="1" applyFill="1" applyAlignment="1">
      <alignment textRotation="90"/>
    </xf>
    <xf numFmtId="0" fontId="0" fillId="0" borderId="0" xfId="0" applyBorder="1" applyAlignment="1">
      <alignment textRotation="90"/>
    </xf>
    <xf numFmtId="0" fontId="3" fillId="0" borderId="0" xfId="0" applyFont="1" applyFill="1" applyBorder="1"/>
    <xf numFmtId="0" fontId="17" fillId="0" borderId="0" xfId="0" applyFont="1" applyFill="1" applyBorder="1" applyAlignment="1">
      <alignment horizontal="left"/>
    </xf>
    <xf numFmtId="0" fontId="3" fillId="2" borderId="0" xfId="0" applyFont="1" applyFill="1"/>
    <xf numFmtId="0" fontId="6" fillId="0" borderId="1" xfId="0" applyFont="1" applyBorder="1"/>
    <xf numFmtId="0" fontId="6" fillId="0" borderId="1" xfId="0" applyFont="1" applyBorder="1" applyAlignment="1">
      <alignment textRotation="90"/>
    </xf>
    <xf numFmtId="3" fontId="5" fillId="0" borderId="1" xfId="0" applyNumberFormat="1" applyFont="1" applyBorder="1"/>
    <xf numFmtId="0" fontId="6" fillId="0" borderId="1" xfId="0" applyFont="1" applyBorder="1" applyAlignment="1">
      <alignment wrapText="1"/>
    </xf>
    <xf numFmtId="49" fontId="3" fillId="7" borderId="1" xfId="0" applyNumberFormat="1" applyFont="1" applyFill="1" applyBorder="1"/>
    <xf numFmtId="0" fontId="0" fillId="0" borderId="16" xfId="0" applyBorder="1" applyAlignment="1">
      <alignment horizontal="left" indent="2"/>
    </xf>
    <xf numFmtId="0" fontId="0" fillId="3" borderId="1" xfId="0" applyFill="1" applyBorder="1" applyAlignment="1">
      <alignment horizontal="center"/>
    </xf>
    <xf numFmtId="0" fontId="0" fillId="3" borderId="25" xfId="0" applyFill="1" applyBorder="1" applyAlignment="1">
      <alignment horizontal="center"/>
    </xf>
    <xf numFmtId="0" fontId="8"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1" fillId="2" borderId="0" xfId="0" applyFont="1" applyFill="1"/>
    <xf numFmtId="0" fontId="31" fillId="2" borderId="0" xfId="0" applyFont="1" applyFill="1" applyAlignment="1">
      <alignment horizontal="center" vertical="center" wrapText="1"/>
    </xf>
    <xf numFmtId="0" fontId="31" fillId="0" borderId="0" xfId="0" applyFont="1" applyAlignment="1">
      <alignment horizontal="center" vertical="center" wrapText="1"/>
    </xf>
    <xf numFmtId="0" fontId="32" fillId="7"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 fillId="0" borderId="14" xfId="0" applyFont="1" applyBorder="1" applyAlignment="1">
      <alignment horizontal="left"/>
    </xf>
    <xf numFmtId="0" fontId="3" fillId="7" borderId="1" xfId="0" applyFont="1" applyFill="1" applyBorder="1" applyAlignment="1">
      <alignment horizontal="center"/>
    </xf>
    <xf numFmtId="0" fontId="38" fillId="2" borderId="0" xfId="0" applyFont="1" applyFill="1"/>
    <xf numFmtId="0" fontId="3" fillId="0" borderId="16" xfId="0" applyFont="1" applyBorder="1"/>
    <xf numFmtId="0" fontId="3" fillId="3" borderId="18" xfId="0" applyFont="1" applyFill="1" applyBorder="1" applyAlignment="1">
      <alignment horizontal="center"/>
    </xf>
    <xf numFmtId="0" fontId="9" fillId="0" borderId="0" xfId="0" applyFont="1" applyFill="1" applyBorder="1" applyAlignment="1">
      <alignment horizontal="left" wrapText="1"/>
    </xf>
    <xf numFmtId="0" fontId="11" fillId="2" borderId="0" xfId="0" applyFont="1" applyFill="1" applyAlignment="1">
      <alignment vertical="top"/>
    </xf>
    <xf numFmtId="0" fontId="3" fillId="0" borderId="1" xfId="0" applyFont="1" applyBorder="1" applyAlignment="1">
      <alignment wrapText="1"/>
    </xf>
    <xf numFmtId="0" fontId="3" fillId="0" borderId="1" xfId="0" applyFont="1" applyBorder="1"/>
    <xf numFmtId="49" fontId="31" fillId="6" borderId="1" xfId="0" applyNumberFormat="1" applyFont="1" applyFill="1" applyBorder="1" applyAlignment="1">
      <alignment wrapText="1"/>
    </xf>
    <xf numFmtId="0" fontId="32" fillId="7" borderId="1" xfId="0" applyFont="1" applyFill="1" applyBorder="1" applyAlignment="1">
      <alignment wrapText="1"/>
    </xf>
    <xf numFmtId="0" fontId="32" fillId="7" borderId="1" xfId="0" applyFont="1" applyFill="1" applyBorder="1"/>
    <xf numFmtId="0" fontId="31" fillId="0" borderId="1" xfId="0" applyFont="1" applyBorder="1"/>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3" fillId="0" borderId="29" xfId="0" applyNumberFormat="1" applyFont="1" applyBorder="1"/>
    <xf numFmtId="49" fontId="0" fillId="0" borderId="30" xfId="0" applyNumberFormat="1" applyBorder="1"/>
    <xf numFmtId="166" fontId="0" fillId="0" borderId="32" xfId="1" applyNumberFormat="1" applyFont="1" applyBorder="1"/>
    <xf numFmtId="49" fontId="0" fillId="0" borderId="29" xfId="0" applyNumberFormat="1" applyBorder="1"/>
    <xf numFmtId="166" fontId="0" fillId="0" borderId="34" xfId="1" applyNumberFormat="1" applyFont="1" applyBorder="1"/>
    <xf numFmtId="167" fontId="0" fillId="0" borderId="32" xfId="2" applyNumberFormat="1" applyFont="1" applyBorder="1"/>
    <xf numFmtId="49" fontId="17" fillId="0" borderId="29" xfId="0" applyNumberFormat="1" applyFont="1" applyBorder="1" applyAlignment="1">
      <alignment horizontal="left" indent="1"/>
    </xf>
    <xf numFmtId="44" fontId="17" fillId="0" borderId="32" xfId="2" applyFont="1" applyBorder="1"/>
    <xf numFmtId="167" fontId="17" fillId="0" borderId="32" xfId="2" applyNumberFormat="1" applyFont="1" applyBorder="1"/>
    <xf numFmtId="165" fontId="0" fillId="0" borderId="32" xfId="3" applyNumberFormat="1" applyFont="1" applyBorder="1"/>
    <xf numFmtId="165" fontId="0" fillId="0" borderId="32" xfId="3" applyNumberFormat="1" applyFont="1" applyFill="1" applyBorder="1"/>
    <xf numFmtId="10" fontId="0" fillId="0" borderId="32" xfId="3" applyNumberFormat="1" applyFont="1" applyBorder="1"/>
    <xf numFmtId="167" fontId="0" fillId="0" borderId="32" xfId="2" applyNumberFormat="1" applyFont="1" applyBorder="1" applyAlignment="1">
      <alignment horizontal="right"/>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49" fontId="17" fillId="0" borderId="0" xfId="0" applyNumberFormat="1" applyFont="1" applyBorder="1"/>
    <xf numFmtId="0" fontId="3" fillId="0" borderId="0" xfId="0" applyFont="1" applyAlignment="1">
      <alignment horizontal="center" wrapText="1"/>
    </xf>
    <xf numFmtId="166" fontId="0" fillId="0" borderId="31" xfId="1" applyNumberFormat="1" applyFont="1" applyBorder="1"/>
    <xf numFmtId="167" fontId="0" fillId="0" borderId="34" xfId="2" applyNumberFormat="1" applyFont="1" applyBorder="1"/>
    <xf numFmtId="165" fontId="0" fillId="0" borderId="33" xfId="3" applyNumberFormat="1" applyFont="1" applyBorder="1"/>
    <xf numFmtId="165" fontId="0" fillId="0" borderId="30" xfId="3" applyNumberFormat="1" applyFont="1" applyBorder="1"/>
    <xf numFmtId="167" fontId="0" fillId="0" borderId="31" xfId="2" applyNumberFormat="1" applyFont="1" applyBorder="1"/>
    <xf numFmtId="167" fontId="0" fillId="0" borderId="35" xfId="2" applyNumberFormat="1" applyFont="1" applyBorder="1"/>
    <xf numFmtId="49" fontId="0" fillId="0" borderId="36" xfId="0" applyNumberFormat="1" applyBorder="1"/>
    <xf numFmtId="0" fontId="11" fillId="2" borderId="36" xfId="0" applyFont="1" applyFill="1" applyBorder="1"/>
    <xf numFmtId="0" fontId="5" fillId="2" borderId="36" xfId="0" applyFont="1" applyFill="1" applyBorder="1"/>
    <xf numFmtId="0" fontId="39" fillId="2" borderId="0" xfId="0" applyFont="1" applyFill="1"/>
    <xf numFmtId="0" fontId="17" fillId="0" borderId="0" xfId="0" applyFont="1" applyAlignment="1">
      <alignment horizontal="left" indent="1"/>
    </xf>
    <xf numFmtId="167" fontId="17" fillId="0" borderId="0" xfId="0" applyNumberFormat="1" applyFont="1"/>
    <xf numFmtId="0" fontId="3" fillId="0" borderId="26" xfId="0" applyFont="1" applyBorder="1" applyAlignment="1">
      <alignment horizontal="center" wrapText="1"/>
    </xf>
    <xf numFmtId="0" fontId="3" fillId="0" borderId="28" xfId="0" applyFont="1" applyBorder="1" applyAlignment="1">
      <alignment horizontal="center" wrapText="1"/>
    </xf>
    <xf numFmtId="49" fontId="0" fillId="0" borderId="35" xfId="0" applyNumberFormat="1" applyBorder="1"/>
    <xf numFmtId="0" fontId="0" fillId="0" borderId="43" xfId="0" applyBorder="1"/>
    <xf numFmtId="0" fontId="0" fillId="0" borderId="35" xfId="0" applyBorder="1"/>
    <xf numFmtId="0" fontId="0" fillId="0" borderId="42" xfId="0" applyBorder="1"/>
    <xf numFmtId="0" fontId="3" fillId="0" borderId="27" xfId="0" applyFont="1" applyBorder="1" applyAlignment="1">
      <alignment horizontal="center" wrapText="1"/>
    </xf>
    <xf numFmtId="0" fontId="0" fillId="0" borderId="37" xfId="0" applyBorder="1"/>
    <xf numFmtId="0" fontId="3" fillId="0" borderId="28" xfId="0" applyFont="1" applyFill="1" applyBorder="1" applyAlignment="1">
      <alignment horizontal="left" vertical="center" wrapText="1"/>
    </xf>
    <xf numFmtId="0" fontId="3" fillId="0" borderId="26" xfId="0" applyFont="1" applyFill="1" applyBorder="1" applyAlignment="1">
      <alignment horizontal="center" vertical="center" wrapText="1"/>
    </xf>
    <xf numFmtId="49" fontId="3" fillId="0" borderId="28" xfId="0" applyNumberFormat="1" applyFont="1" applyBorder="1"/>
    <xf numFmtId="49" fontId="3" fillId="0" borderId="26" xfId="0" applyNumberFormat="1" applyFont="1" applyBorder="1"/>
    <xf numFmtId="166" fontId="3" fillId="0" borderId="45" xfId="1" applyNumberFormat="1" applyFont="1" applyBorder="1"/>
    <xf numFmtId="167" fontId="3" fillId="0" borderId="26" xfId="2" applyNumberFormat="1" applyFont="1" applyBorder="1"/>
    <xf numFmtId="9" fontId="3" fillId="0" borderId="46" xfId="3" applyFont="1" applyBorder="1"/>
    <xf numFmtId="9" fontId="3" fillId="0" borderId="26" xfId="3" applyFont="1" applyBorder="1"/>
    <xf numFmtId="167" fontId="3" fillId="0" borderId="28" xfId="0" applyNumberFormat="1" applyFont="1" applyBorder="1"/>
    <xf numFmtId="167" fontId="3" fillId="0" borderId="47" xfId="2" applyNumberFormat="1" applyFont="1" applyBorder="1"/>
    <xf numFmtId="0" fontId="0" fillId="0" borderId="0" xfId="0" applyFill="1" applyAlignment="1">
      <alignment horizontal="left" indent="1"/>
    </xf>
    <xf numFmtId="0" fontId="3" fillId="0" borderId="0" xfId="0" applyFont="1" applyAlignment="1">
      <alignment vertical="top" wrapText="1"/>
    </xf>
    <xf numFmtId="0" fontId="0" fillId="0" borderId="0" xfId="0" applyAlignment="1">
      <alignment vertical="top" wrapText="1"/>
    </xf>
    <xf numFmtId="0" fontId="8" fillId="8" borderId="13" xfId="0" applyFont="1" applyFill="1" applyBorder="1" applyAlignment="1">
      <alignment horizontal="right" wrapText="1"/>
    </xf>
    <xf numFmtId="0" fontId="8" fillId="8" borderId="18" xfId="0" applyFont="1" applyFill="1" applyBorder="1" applyAlignment="1">
      <alignment horizontal="center" wrapText="1"/>
    </xf>
    <xf numFmtId="0" fontId="8" fillId="8" borderId="13" xfId="0" applyFont="1" applyFill="1" applyBorder="1" applyAlignment="1">
      <alignment horizontal="center" wrapText="1"/>
    </xf>
    <xf numFmtId="0" fontId="8" fillId="8" borderId="8" xfId="0" applyFont="1" applyFill="1" applyBorder="1" applyAlignment="1">
      <alignment horizontal="center" wrapText="1"/>
    </xf>
    <xf numFmtId="0" fontId="8" fillId="8" borderId="48" xfId="0" applyFont="1" applyFill="1" applyBorder="1" applyAlignment="1">
      <alignment horizontal="center" wrapText="1"/>
    </xf>
    <xf numFmtId="0" fontId="8" fillId="8" borderId="17" xfId="0" applyFont="1" applyFill="1" applyBorder="1" applyAlignment="1">
      <alignment horizontal="center" wrapText="1"/>
    </xf>
    <xf numFmtId="0" fontId="8" fillId="8" borderId="16" xfId="0" applyFont="1" applyFill="1" applyBorder="1" applyAlignment="1">
      <alignment horizontal="center" wrapText="1"/>
    </xf>
    <xf numFmtId="0" fontId="8" fillId="8" borderId="6" xfId="0" applyFont="1" applyFill="1" applyBorder="1" applyAlignment="1">
      <alignment horizontal="center" wrapText="1"/>
    </xf>
    <xf numFmtId="0" fontId="8" fillId="0" borderId="38" xfId="0" applyFont="1" applyBorder="1" applyAlignment="1">
      <alignment horizontal="right"/>
    </xf>
    <xf numFmtId="1" fontId="3" fillId="0" borderId="40" xfId="0" applyNumberFormat="1" applyFont="1" applyBorder="1" applyAlignment="1">
      <alignment horizontal="center"/>
    </xf>
    <xf numFmtId="44" fontId="3" fillId="0" borderId="26" xfId="0" applyNumberFormat="1" applyFont="1" applyBorder="1" applyAlignment="1">
      <alignment horizontal="center"/>
    </xf>
    <xf numFmtId="42" fontId="3" fillId="0" borderId="26" xfId="0" applyNumberFormat="1" applyFont="1" applyBorder="1" applyAlignment="1">
      <alignment horizontal="center"/>
    </xf>
    <xf numFmtId="44" fontId="3" fillId="7" borderId="26" xfId="2" applyFont="1" applyFill="1" applyBorder="1" applyAlignment="1">
      <alignment horizontal="center"/>
    </xf>
    <xf numFmtId="44" fontId="3" fillId="7" borderId="26" xfId="0" applyNumberFormat="1" applyFont="1" applyFill="1" applyBorder="1" applyAlignment="1">
      <alignment horizontal="center"/>
    </xf>
    <xf numFmtId="42" fontId="3" fillId="0" borderId="38" xfId="0" applyNumberFormat="1" applyFont="1" applyBorder="1" applyAlignment="1">
      <alignment horizontal="center" vertical="center"/>
    </xf>
    <xf numFmtId="44" fontId="3" fillId="0" borderId="41" xfId="0" applyNumberFormat="1" applyFont="1" applyBorder="1" applyAlignment="1">
      <alignment horizontal="center" vertical="center"/>
    </xf>
    <xf numFmtId="9" fontId="3" fillId="0" borderId="41" xfId="0" applyNumberFormat="1" applyFont="1" applyBorder="1" applyAlignment="1">
      <alignment horizontal="center" vertical="center"/>
    </xf>
    <xf numFmtId="9" fontId="3" fillId="0" borderId="39" xfId="0" applyNumberFormat="1" applyFont="1" applyBorder="1" applyAlignment="1">
      <alignment horizontal="center" vertical="center"/>
    </xf>
    <xf numFmtId="0" fontId="3" fillId="0" borderId="38" xfId="0" applyFont="1" applyFill="1" applyBorder="1"/>
    <xf numFmtId="0" fontId="26" fillId="0" borderId="0" xfId="0" applyFont="1" applyFill="1"/>
    <xf numFmtId="0" fontId="0" fillId="0" borderId="0" xfId="0" applyFill="1" applyAlignment="1">
      <alignment horizontal="left"/>
    </xf>
    <xf numFmtId="0" fontId="26" fillId="0" borderId="49" xfId="0" applyFont="1" applyFill="1" applyBorder="1"/>
    <xf numFmtId="0" fontId="26" fillId="0" borderId="50" xfId="0" applyFont="1" applyFill="1" applyBorder="1" applyAlignment="1">
      <alignment horizontal="center"/>
    </xf>
    <xf numFmtId="0" fontId="26" fillId="0" borderId="50" xfId="0" applyFont="1" applyFill="1" applyBorder="1" applyAlignment="1">
      <alignment horizontal="center" wrapText="1"/>
    </xf>
    <xf numFmtId="0" fontId="26" fillId="0" borderId="51" xfId="0" applyFont="1" applyFill="1" applyBorder="1" applyAlignment="1">
      <alignment horizontal="center"/>
    </xf>
    <xf numFmtId="0" fontId="26" fillId="0" borderId="36" xfId="0" applyFont="1" applyFill="1" applyBorder="1" applyAlignment="1">
      <alignment horizontal="center"/>
    </xf>
    <xf numFmtId="0" fontId="26" fillId="0" borderId="53" xfId="0" applyFont="1" applyFill="1" applyBorder="1" applyAlignment="1">
      <alignment horizontal="center"/>
    </xf>
    <xf numFmtId="0" fontId="26" fillId="0" borderId="26" xfId="0" applyFont="1" applyFill="1" applyBorder="1"/>
    <xf numFmtId="0" fontId="26" fillId="0" borderId="27" xfId="0" applyFont="1" applyFill="1" applyBorder="1"/>
    <xf numFmtId="0" fontId="26" fillId="0" borderId="52" xfId="0" applyFont="1" applyFill="1" applyBorder="1" applyAlignment="1">
      <alignment horizontal="left"/>
    </xf>
    <xf numFmtId="0" fontId="27" fillId="0" borderId="0" xfId="0" applyFont="1" applyFill="1" applyAlignment="1">
      <alignment horizontal="left"/>
    </xf>
    <xf numFmtId="0" fontId="26" fillId="0" borderId="28" xfId="0" applyFont="1" applyFill="1" applyBorder="1" applyAlignment="1">
      <alignment horizontal="left"/>
    </xf>
    <xf numFmtId="0" fontId="41" fillId="0" borderId="0" xfId="0" applyFont="1" applyFill="1" applyAlignment="1">
      <alignment horizontal="left"/>
    </xf>
    <xf numFmtId="0" fontId="3" fillId="0" borderId="1" xfId="0" applyFont="1" applyBorder="1" applyAlignment="1">
      <alignment horizontal="center"/>
    </xf>
    <xf numFmtId="0" fontId="10" fillId="2" borderId="0" xfId="0" applyFont="1" applyFill="1" applyAlignment="1">
      <alignment horizontal="center"/>
    </xf>
    <xf numFmtId="0" fontId="41" fillId="0" borderId="1" xfId="0" applyFont="1" applyFill="1" applyBorder="1" applyAlignment="1">
      <alignment horizontal="center"/>
    </xf>
    <xf numFmtId="0" fontId="3" fillId="12" borderId="0" xfId="0" applyFont="1" applyFill="1"/>
    <xf numFmtId="0" fontId="0" fillId="0" borderId="0" xfId="0" applyFont="1" applyFill="1"/>
    <xf numFmtId="44" fontId="0" fillId="6" borderId="32" xfId="2" applyFont="1" applyFill="1" applyBorder="1"/>
    <xf numFmtId="49" fontId="0" fillId="0" borderId="0" xfId="0" applyNumberFormat="1" applyFont="1" applyBorder="1"/>
    <xf numFmtId="0" fontId="0" fillId="0" borderId="0" xfId="0"/>
    <xf numFmtId="0" fontId="10" fillId="2" borderId="0" xfId="0" applyFont="1" applyFill="1"/>
    <xf numFmtId="164" fontId="0" fillId="0" borderId="0" xfId="0" applyNumberFormat="1"/>
    <xf numFmtId="164" fontId="0" fillId="0" borderId="0" xfId="0" quotePrefix="1" applyNumberFormat="1"/>
    <xf numFmtId="164" fontId="3" fillId="4" borderId="3" xfId="0" quotePrefix="1" applyNumberFormat="1" applyFont="1" applyFill="1" applyBorder="1"/>
    <xf numFmtId="164" fontId="3" fillId="4" borderId="4" xfId="0" quotePrefix="1" applyNumberFormat="1" applyFont="1" applyFill="1" applyBorder="1"/>
    <xf numFmtId="164" fontId="3" fillId="0" borderId="0" xfId="0" quotePrefix="1" applyNumberFormat="1" applyFont="1" applyAlignment="1">
      <alignment horizontal="center"/>
    </xf>
    <xf numFmtId="166" fontId="3" fillId="4" borderId="3" xfId="1" applyNumberFormat="1" applyFont="1" applyFill="1" applyBorder="1" applyAlignment="1">
      <alignment horizontal="center" vertical="center" wrapText="1"/>
    </xf>
    <xf numFmtId="0" fontId="3" fillId="4" borderId="3" xfId="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xf>
    <xf numFmtId="167" fontId="3" fillId="0" borderId="0" xfId="2" quotePrefix="1" applyNumberFormat="1" applyFont="1" applyFill="1"/>
    <xf numFmtId="167" fontId="3" fillId="5" borderId="0" xfId="2" quotePrefix="1" applyNumberFormat="1" applyFont="1" applyFill="1"/>
    <xf numFmtId="41" fontId="3" fillId="0" borderId="0" xfId="2" quotePrefix="1" applyNumberFormat="1" applyFont="1" applyFill="1"/>
    <xf numFmtId="41" fontId="3" fillId="5" borderId="0" xfId="2" quotePrefix="1" applyNumberFormat="1" applyFont="1" applyFill="1"/>
    <xf numFmtId="166" fontId="3" fillId="0" borderId="7" xfId="1" quotePrefix="1" applyNumberFormat="1" applyFont="1" applyFill="1" applyBorder="1" applyAlignment="1">
      <alignment horizontal="center" vertical="center"/>
    </xf>
    <xf numFmtId="166" fontId="3" fillId="0" borderId="0" xfId="1" quotePrefix="1" applyNumberFormat="1" applyFont="1" applyFill="1" applyBorder="1" applyAlignment="1">
      <alignment horizontal="center" vertical="center"/>
    </xf>
    <xf numFmtId="166" fontId="3" fillId="5" borderId="0" xfId="1" quotePrefix="1" applyNumberFormat="1" applyFont="1" applyFill="1" applyBorder="1" applyAlignment="1">
      <alignment horizontal="center" vertical="center"/>
    </xf>
    <xf numFmtId="166" fontId="3" fillId="0" borderId="8" xfId="1" applyNumberFormat="1" applyFont="1" applyFill="1" applyBorder="1" applyAlignment="1">
      <alignment horizontal="center" vertical="center"/>
    </xf>
    <xf numFmtId="166" fontId="3" fillId="5" borderId="8" xfId="1" applyNumberFormat="1" applyFont="1" applyFill="1" applyBorder="1" applyAlignment="1">
      <alignment horizontal="center" vertical="center"/>
    </xf>
    <xf numFmtId="167" fontId="3" fillId="6" borderId="9" xfId="2" quotePrefix="1" applyNumberFormat="1" applyFont="1" applyFill="1" applyBorder="1"/>
    <xf numFmtId="41" fontId="3" fillId="0" borderId="0" xfId="2" quotePrefix="1" applyNumberFormat="1" applyFont="1" applyFill="1" applyBorder="1" applyAlignment="1">
      <alignment horizontal="center" vertical="center"/>
    </xf>
    <xf numFmtId="41" fontId="3" fillId="5" borderId="0" xfId="2" quotePrefix="1" applyNumberFormat="1" applyFont="1" applyFill="1" applyBorder="1" applyAlignment="1">
      <alignment horizontal="center" vertical="center"/>
    </xf>
    <xf numFmtId="41" fontId="3" fillId="0" borderId="0" xfId="1" quotePrefix="1" applyNumberFormat="1" applyFont="1" applyFill="1" applyBorder="1" applyAlignment="1">
      <alignment horizontal="center" vertical="center"/>
    </xf>
    <xf numFmtId="41" fontId="3" fillId="5" borderId="0" xfId="1" quotePrefix="1" applyNumberFormat="1" applyFont="1" applyFill="1" applyBorder="1" applyAlignment="1">
      <alignment horizontal="center" vertical="center"/>
    </xf>
    <xf numFmtId="167" fontId="3" fillId="6" borderId="7" xfId="2" quotePrefix="1" applyNumberFormat="1" applyFont="1" applyFill="1" applyBorder="1"/>
    <xf numFmtId="164" fontId="3" fillId="0" borderId="0" xfId="1" applyNumberFormat="1" applyFont="1" applyFill="1" applyBorder="1" applyAlignment="1">
      <alignment horizontal="center" vertical="center"/>
    </xf>
    <xf numFmtId="164" fontId="0" fillId="0" borderId="0" xfId="0" applyNumberFormat="1" applyAlignment="1">
      <alignment horizontal="right"/>
    </xf>
    <xf numFmtId="44" fontId="0" fillId="0" borderId="0" xfId="2" applyFont="1" applyFill="1"/>
    <xf numFmtId="164" fontId="3" fillId="0" borderId="7" xfId="0" quotePrefix="1" applyNumberFormat="1" applyFont="1" applyBorder="1"/>
    <xf numFmtId="44" fontId="3" fillId="4" borderId="14" xfId="2" applyFont="1" applyFill="1" applyBorder="1" applyAlignment="1">
      <alignment horizontal="center"/>
    </xf>
    <xf numFmtId="44" fontId="3" fillId="4" borderId="17" xfId="2" applyFont="1" applyFill="1" applyBorder="1" applyAlignment="1">
      <alignment horizontal="center"/>
    </xf>
    <xf numFmtId="44" fontId="3" fillId="0" borderId="14" xfId="2" applyFont="1" applyFill="1" applyBorder="1" applyAlignment="1">
      <alignment horizontal="center"/>
    </xf>
    <xf numFmtId="44" fontId="3" fillId="0" borderId="17" xfId="2" applyFont="1" applyFill="1" applyBorder="1" applyAlignment="1">
      <alignment horizontal="center"/>
    </xf>
    <xf numFmtId="42" fontId="0" fillId="0" borderId="14" xfId="2" applyNumberFormat="1" applyFont="1" applyBorder="1"/>
    <xf numFmtId="42" fontId="0" fillId="0" borderId="17" xfId="2" applyNumberFormat="1" applyFont="1" applyBorder="1"/>
    <xf numFmtId="41" fontId="0" fillId="0" borderId="14" xfId="2" applyNumberFormat="1" applyFont="1" applyFill="1" applyBorder="1"/>
    <xf numFmtId="41" fontId="0" fillId="0" borderId="17" xfId="2" applyNumberFormat="1" applyFont="1" applyBorder="1"/>
    <xf numFmtId="41" fontId="0" fillId="0" borderId="14" xfId="2" applyNumberFormat="1" applyFont="1" applyBorder="1"/>
    <xf numFmtId="41" fontId="0" fillId="0" borderId="7" xfId="2" applyNumberFormat="1" applyFont="1" applyBorder="1"/>
    <xf numFmtId="41" fontId="0" fillId="0" borderId="11" xfId="2" applyNumberFormat="1" applyFont="1" applyBorder="1"/>
    <xf numFmtId="41" fontId="0" fillId="0" borderId="10" xfId="2" applyNumberFormat="1" applyFont="1" applyBorder="1"/>
    <xf numFmtId="41" fontId="0" fillId="6" borderId="0" xfId="2" applyNumberFormat="1" applyFont="1" applyFill="1" applyBorder="1"/>
    <xf numFmtId="41" fontId="0" fillId="6" borderId="17" xfId="2" applyNumberFormat="1" applyFont="1" applyFill="1" applyBorder="1"/>
    <xf numFmtId="41" fontId="0" fillId="6" borderId="14" xfId="2" applyNumberFormat="1" applyFont="1" applyFill="1" applyBorder="1"/>
    <xf numFmtId="41" fontId="0" fillId="0" borderId="17" xfId="2" applyNumberFormat="1" applyFont="1" applyFill="1" applyBorder="1"/>
    <xf numFmtId="41" fontId="1" fillId="0" borderId="0" xfId="2" applyNumberFormat="1" applyFont="1" applyBorder="1"/>
    <xf numFmtId="41" fontId="1" fillId="0" borderId="17" xfId="2" applyNumberFormat="1" applyFont="1" applyBorder="1"/>
    <xf numFmtId="41" fontId="1" fillId="0" borderId="14" xfId="2" applyNumberFormat="1" applyFont="1" applyBorder="1"/>
    <xf numFmtId="41" fontId="0" fillId="0" borderId="12" xfId="2" applyNumberFormat="1" applyFont="1" applyFill="1" applyBorder="1"/>
    <xf numFmtId="41" fontId="0" fillId="0" borderId="13" xfId="2" applyNumberFormat="1" applyFont="1" applyFill="1" applyBorder="1"/>
    <xf numFmtId="44" fontId="0" fillId="6" borderId="0" xfId="2" applyFont="1" applyFill="1" applyBorder="1"/>
    <xf numFmtId="44" fontId="3" fillId="0" borderId="3" xfId="2" applyFont="1" applyBorder="1"/>
    <xf numFmtId="44" fontId="0" fillId="6" borderId="0" xfId="2" applyFont="1" applyFill="1"/>
    <xf numFmtId="44" fontId="0" fillId="0" borderId="0" xfId="2" applyFont="1" applyBorder="1"/>
    <xf numFmtId="2" fontId="0" fillId="0" borderId="0" xfId="2" applyNumberFormat="1" applyFont="1" applyBorder="1"/>
    <xf numFmtId="44" fontId="3" fillId="0" borderId="0" xfId="2" applyFont="1" applyBorder="1"/>
    <xf numFmtId="44" fontId="0" fillId="0" borderId="0" xfId="2" applyFont="1"/>
    <xf numFmtId="167" fontId="0" fillId="0" borderId="0" xfId="0" applyNumberFormat="1"/>
    <xf numFmtId="167" fontId="3" fillId="4" borderId="3" xfId="0" quotePrefix="1" applyNumberFormat="1" applyFont="1" applyFill="1" applyBorder="1"/>
    <xf numFmtId="167" fontId="3" fillId="0" borderId="0" xfId="0" quotePrefix="1" applyNumberFormat="1" applyFont="1" applyAlignment="1">
      <alignment horizontal="center"/>
    </xf>
    <xf numFmtId="167" fontId="3" fillId="4" borderId="3" xfId="1" applyNumberFormat="1" applyFont="1" applyFill="1" applyBorder="1" applyAlignment="1">
      <alignment horizontal="center" vertical="center" wrapText="1"/>
    </xf>
    <xf numFmtId="167" fontId="3" fillId="0" borderId="3" xfId="1" applyNumberFormat="1" applyFont="1" applyFill="1" applyBorder="1" applyAlignment="1">
      <alignment horizontal="center" vertical="center" wrapText="1"/>
    </xf>
    <xf numFmtId="42" fontId="0" fillId="0" borderId="0" xfId="0" applyNumberFormat="1"/>
    <xf numFmtId="41" fontId="0" fillId="0" borderId="0" xfId="0" applyNumberFormat="1"/>
    <xf numFmtId="41" fontId="0" fillId="7" borderId="0" xfId="0" applyNumberFormat="1" applyFill="1"/>
    <xf numFmtId="41" fontId="0" fillId="0" borderId="7" xfId="0" applyNumberFormat="1" applyBorder="1"/>
    <xf numFmtId="42" fontId="0" fillId="0" borderId="7" xfId="0" applyNumberFormat="1" applyBorder="1"/>
    <xf numFmtId="42" fontId="3" fillId="0" borderId="9" xfId="0" applyNumberFormat="1" applyFont="1" applyBorder="1"/>
    <xf numFmtId="49" fontId="3" fillId="0" borderId="29" xfId="0" applyNumberFormat="1" applyFont="1" applyBorder="1"/>
    <xf numFmtId="49" fontId="0" fillId="0" borderId="29" xfId="0" applyNumberFormat="1" applyBorder="1"/>
    <xf numFmtId="167" fontId="0" fillId="0" borderId="32" xfId="2" applyNumberFormat="1" applyFont="1" applyBorder="1"/>
    <xf numFmtId="165" fontId="0" fillId="0" borderId="32" xfId="3" applyNumberFormat="1" applyFont="1" applyBorder="1"/>
    <xf numFmtId="165" fontId="0" fillId="0" borderId="32" xfId="3" applyNumberFormat="1" applyFont="1" applyFill="1" applyBorder="1"/>
    <xf numFmtId="10" fontId="0" fillId="0" borderId="32" xfId="3" applyNumberFormat="1" applyFont="1" applyBorder="1"/>
    <xf numFmtId="0" fontId="3" fillId="0" borderId="28" xfId="0" applyFont="1" applyBorder="1" applyAlignment="1">
      <alignment horizontal="center" wrapText="1"/>
    </xf>
    <xf numFmtId="49" fontId="0" fillId="0" borderId="32" xfId="0" applyNumberFormat="1" applyBorder="1"/>
    <xf numFmtId="166" fontId="0" fillId="0" borderId="54" xfId="1" applyNumberFormat="1" applyFont="1" applyBorder="1"/>
    <xf numFmtId="165" fontId="0" fillId="0" borderId="55" xfId="3" applyNumberFormat="1" applyFont="1" applyBorder="1"/>
    <xf numFmtId="167" fontId="0" fillId="0" borderId="32" xfId="2" applyNumberFormat="1" applyFont="1" applyFill="1" applyBorder="1"/>
    <xf numFmtId="167" fontId="0" fillId="6" borderId="32" xfId="2" applyNumberFormat="1" applyFont="1" applyFill="1" applyBorder="1"/>
    <xf numFmtId="167" fontId="3" fillId="6" borderId="26" xfId="2" applyNumberFormat="1" applyFont="1" applyFill="1" applyBorder="1"/>
    <xf numFmtId="49" fontId="0" fillId="0" borderId="0" xfId="0" applyNumberFormat="1" applyBorder="1"/>
    <xf numFmtId="49" fontId="3" fillId="0" borderId="0" xfId="0" applyNumberFormat="1" applyFont="1" applyBorder="1"/>
    <xf numFmtId="10" fontId="0" fillId="0" borderId="32" xfId="3" applyNumberFormat="1" applyFont="1" applyFill="1" applyBorder="1"/>
    <xf numFmtId="167" fontId="0" fillId="0" borderId="54" xfId="2" applyNumberFormat="1" applyFont="1" applyBorder="1"/>
    <xf numFmtId="49" fontId="17" fillId="0" borderId="32" xfId="0" applyNumberFormat="1" applyFont="1" applyBorder="1"/>
    <xf numFmtId="167" fontId="0" fillId="0" borderId="0" xfId="0" applyNumberFormat="1" applyFill="1"/>
    <xf numFmtId="42" fontId="0" fillId="0" borderId="0" xfId="0" applyNumberFormat="1" applyFill="1"/>
    <xf numFmtId="41" fontId="0" fillId="0" borderId="0" xfId="0" applyNumberFormat="1" applyFill="1"/>
    <xf numFmtId="41" fontId="24" fillId="0" borderId="7" xfId="0" applyNumberFormat="1" applyFont="1" applyFill="1" applyBorder="1"/>
    <xf numFmtId="41" fontId="0" fillId="0" borderId="7" xfId="0" applyNumberFormat="1" applyFill="1" applyBorder="1"/>
    <xf numFmtId="42" fontId="0" fillId="0" borderId="7" xfId="0" applyNumberFormat="1" applyFill="1" applyBorder="1"/>
    <xf numFmtId="42" fontId="3" fillId="0" borderId="9" xfId="0" applyNumberFormat="1" applyFont="1" applyFill="1" applyBorder="1"/>
    <xf numFmtId="0" fontId="3" fillId="0" borderId="26" xfId="0" applyFont="1" applyBorder="1" applyAlignment="1">
      <alignment horizontal="center" vertical="center" wrapText="1"/>
    </xf>
    <xf numFmtId="0" fontId="32" fillId="7" borderId="1"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Alignment="1">
      <alignment horizontal="left" vertical="top" wrapText="1" indent="5"/>
    </xf>
    <xf numFmtId="0" fontId="0" fillId="0" borderId="0" xfId="0" applyAlignment="1">
      <alignment horizontal="left" vertical="center" wrapText="1" indent="5"/>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Fill="1" applyBorder="1" applyAlignment="1">
      <alignment horizontal="center" vertical="center" wrapText="1"/>
    </xf>
    <xf numFmtId="0" fontId="26" fillId="0" borderId="0" xfId="0" applyFont="1" applyFill="1" applyAlignment="1">
      <alignment horizontal="center"/>
    </xf>
    <xf numFmtId="164" fontId="0" fillId="0" borderId="10" xfId="0" applyNumberFormat="1" applyBorder="1" applyAlignment="1">
      <alignment horizontal="left" vertical="top" wrapText="1"/>
    </xf>
    <xf numFmtId="164" fontId="0" fillId="0" borderId="7" xfId="0" applyNumberFormat="1" applyBorder="1" applyAlignment="1">
      <alignment horizontal="left" vertical="top"/>
    </xf>
    <xf numFmtId="164" fontId="0" fillId="0" borderId="11" xfId="0" applyNumberFormat="1" applyBorder="1" applyAlignment="1">
      <alignment horizontal="left" vertical="top"/>
    </xf>
    <xf numFmtId="164" fontId="0" fillId="0" borderId="12" xfId="0" applyNumberFormat="1" applyBorder="1" applyAlignment="1">
      <alignment horizontal="left" vertical="top"/>
    </xf>
    <xf numFmtId="164" fontId="0" fillId="0" borderId="8" xfId="0" applyNumberFormat="1" applyBorder="1" applyAlignment="1">
      <alignment horizontal="left" vertical="top"/>
    </xf>
    <xf numFmtId="164" fontId="0" fillId="0" borderId="13" xfId="0" applyNumberFormat="1" applyBorder="1" applyAlignment="1">
      <alignment horizontal="left" vertical="top"/>
    </xf>
    <xf numFmtId="165" fontId="3" fillId="4" borderId="11" xfId="3" applyNumberFormat="1" applyFont="1" applyFill="1" applyBorder="1" applyAlignment="1">
      <alignment horizontal="center" wrapText="1"/>
    </xf>
    <xf numFmtId="165" fontId="3" fillId="4" borderId="17" xfId="3" applyNumberFormat="1" applyFont="1" applyFill="1" applyBorder="1" applyAlignment="1">
      <alignment horizontal="center"/>
    </xf>
    <xf numFmtId="0" fontId="3" fillId="4" borderId="10" xfId="2" applyNumberFormat="1" applyFont="1" applyFill="1" applyBorder="1" applyAlignment="1">
      <alignment horizontal="center" wrapText="1"/>
    </xf>
    <xf numFmtId="0" fontId="3" fillId="4" borderId="14" xfId="2" applyNumberFormat="1" applyFont="1" applyFill="1" applyBorder="1" applyAlignment="1">
      <alignment horizontal="center"/>
    </xf>
    <xf numFmtId="0" fontId="20" fillId="0" borderId="10" xfId="0" applyFont="1"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3" fillId="4" borderId="10" xfId="2" applyNumberFormat="1" applyFont="1" applyFill="1" applyBorder="1" applyAlignment="1">
      <alignment horizontal="center"/>
    </xf>
    <xf numFmtId="0" fontId="3" fillId="4" borderId="11" xfId="2" applyNumberFormat="1" applyFont="1" applyFill="1" applyBorder="1" applyAlignment="1">
      <alignment horizontal="center"/>
    </xf>
    <xf numFmtId="0" fontId="3" fillId="4" borderId="7" xfId="2" applyNumberFormat="1" applyFont="1" applyFill="1" applyBorder="1" applyAlignment="1">
      <alignment horizontal="center"/>
    </xf>
    <xf numFmtId="0" fontId="3" fillId="4" borderId="14" xfId="2" applyNumberFormat="1" applyFont="1" applyFill="1" applyBorder="1" applyAlignment="1">
      <alignment horizontal="center" wrapText="1"/>
    </xf>
    <xf numFmtId="0" fontId="8" fillId="0" borderId="40" xfId="0" applyFont="1" applyFill="1" applyBorder="1" applyAlignment="1">
      <alignment horizontal="center" vertical="center" wrapText="1"/>
    </xf>
    <xf numFmtId="0" fontId="0" fillId="0" borderId="27" xfId="0" applyFill="1" applyBorder="1" applyAlignment="1">
      <alignment horizontal="center" vertical="center"/>
    </xf>
    <xf numFmtId="0" fontId="8" fillId="0" borderId="28" xfId="0" applyFont="1" applyFill="1" applyBorder="1" applyAlignment="1">
      <alignment horizontal="center" vertical="center" wrapText="1"/>
    </xf>
    <xf numFmtId="0" fontId="0" fillId="0" borderId="44" xfId="0" applyFill="1" applyBorder="1" applyAlignment="1">
      <alignment horizontal="center" vertical="center"/>
    </xf>
    <xf numFmtId="0" fontId="3" fillId="0" borderId="40" xfId="0" applyFont="1" applyFill="1" applyBorder="1" applyAlignment="1">
      <alignment horizontal="center" vertical="center"/>
    </xf>
    <xf numFmtId="0" fontId="3" fillId="0" borderId="26" xfId="0" applyFont="1" applyFill="1" applyBorder="1" applyAlignment="1">
      <alignment horizontal="center" vertical="center"/>
    </xf>
    <xf numFmtId="0" fontId="32" fillId="7" borderId="8" xfId="0" applyFont="1" applyFill="1" applyBorder="1" applyAlignment="1">
      <alignment wrapText="1"/>
    </xf>
    <xf numFmtId="0" fontId="33" fillId="7" borderId="8" xfId="0" applyFont="1" applyFill="1" applyBorder="1" applyAlignment="1">
      <alignment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11" borderId="16" xfId="0" applyFill="1" applyBorder="1" applyAlignment="1">
      <alignment horizontal="center"/>
    </xf>
    <xf numFmtId="0" fontId="0" fillId="11" borderId="18" xfId="0" applyFill="1" applyBorder="1" applyAlignment="1">
      <alignment horizontal="center"/>
    </xf>
    <xf numFmtId="0" fontId="0" fillId="11" borderId="15" xfId="0" applyFill="1" applyBorder="1" applyAlignment="1">
      <alignment horizontal="center"/>
    </xf>
    <xf numFmtId="0" fontId="3" fillId="10" borderId="1" xfId="0" applyFont="1" applyFill="1" applyBorder="1" applyAlignment="1">
      <alignment horizontal="left" vertical="center" wrapText="1"/>
    </xf>
    <xf numFmtId="0" fontId="3" fillId="0" borderId="28" xfId="0" applyFont="1" applyBorder="1" applyAlignment="1">
      <alignment horizontal="left" vertical="center" wrapText="1"/>
    </xf>
    <xf numFmtId="0" fontId="26" fillId="0" borderId="26" xfId="0" applyFont="1" applyBorder="1" applyAlignment="1">
      <alignment horizontal="center"/>
    </xf>
    <xf numFmtId="0" fontId="26" fillId="0" borderId="27" xfId="0" applyFont="1" applyBorder="1" applyAlignment="1">
      <alignment horizontal="center"/>
    </xf>
    <xf numFmtId="0" fontId="3" fillId="0" borderId="49" xfId="0" applyFont="1" applyBorder="1" applyAlignment="1">
      <alignment horizontal="center" wrapText="1"/>
    </xf>
    <xf numFmtId="0" fontId="3" fillId="0" borderId="50" xfId="0" applyFont="1" applyBorder="1" applyAlignment="1">
      <alignment horizontal="center" wrapText="1"/>
    </xf>
    <xf numFmtId="0" fontId="26" fillId="0" borderId="49" xfId="0" applyFont="1" applyBorder="1" applyAlignment="1">
      <alignment horizontal="center"/>
    </xf>
    <xf numFmtId="0" fontId="26" fillId="0" borderId="50" xfId="0" applyFont="1" applyBorder="1" applyAlignment="1">
      <alignment horizontal="center" wrapText="1"/>
    </xf>
    <xf numFmtId="0" fontId="26" fillId="0" borderId="50" xfId="0" applyFont="1" applyBorder="1" applyAlignment="1">
      <alignment horizontal="center"/>
    </xf>
    <xf numFmtId="0" fontId="26" fillId="0" borderId="51" xfId="0" applyFont="1" applyBorder="1" applyAlignment="1">
      <alignment horizontal="center"/>
    </xf>
    <xf numFmtId="49" fontId="3" fillId="0" borderId="31" xfId="0" applyNumberFormat="1" applyFont="1" applyBorder="1"/>
    <xf numFmtId="0" fontId="26" fillId="0" borderId="52" xfId="0" applyFont="1" applyBorder="1" applyAlignment="1">
      <alignment horizontal="center"/>
    </xf>
    <xf numFmtId="0" fontId="26" fillId="0" borderId="36" xfId="0" applyFont="1" applyBorder="1" applyAlignment="1">
      <alignment horizontal="center"/>
    </xf>
    <xf numFmtId="0" fontId="26" fillId="0" borderId="53" xfId="0" applyFont="1" applyBorder="1" applyAlignment="1">
      <alignment horizontal="center"/>
    </xf>
    <xf numFmtId="49" fontId="30" fillId="0" borderId="5" xfId="0" applyNumberFormat="1" applyFont="1" applyBorder="1"/>
    <xf numFmtId="0" fontId="26" fillId="0" borderId="0" xfId="0" applyFont="1" applyAlignment="1">
      <alignment horizontal="center"/>
    </xf>
    <xf numFmtId="0" fontId="26" fillId="0" borderId="6" xfId="0" applyFont="1" applyBorder="1" applyAlignment="1">
      <alignment horizontal="center"/>
    </xf>
    <xf numFmtId="49" fontId="0" fillId="0" borderId="31" xfId="0" applyNumberFormat="1" applyBorder="1"/>
    <xf numFmtId="0" fontId="0" fillId="0" borderId="6" xfId="0" applyBorder="1"/>
    <xf numFmtId="49" fontId="30" fillId="0" borderId="43" xfId="0" applyNumberFormat="1" applyFont="1" applyBorder="1"/>
    <xf numFmtId="0" fontId="0" fillId="0" borderId="36" xfId="0" applyBorder="1"/>
    <xf numFmtId="0" fontId="0" fillId="0" borderId="53" xfId="0" applyBorder="1"/>
    <xf numFmtId="0" fontId="26" fillId="0" borderId="26" xfId="0" applyFont="1" applyBorder="1"/>
    <xf numFmtId="0" fontId="26" fillId="0" borderId="27" xfId="0" applyFont="1" applyBorder="1"/>
  </cellXfs>
  <cellStyles count="4">
    <cellStyle name="Comma" xfId="1" builtinId="3"/>
    <cellStyle name="Currency" xfId="2" builtinId="4"/>
    <cellStyle name="Normal" xfId="0" builtinId="0"/>
    <cellStyle name="Percent" xfId="3" builtinId="5"/>
  </cellStyles>
  <dxfs count="4">
    <dxf>
      <fill>
        <patternFill>
          <bgColor theme="9"/>
        </patternFill>
      </fill>
    </dxf>
    <dxf>
      <fill>
        <patternFill patternType="solid">
          <fgColor theme="9"/>
          <bgColor theme="9" tint="0.3999450666829432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externalLink" Target="externalLinks/externalLink20.xml"/><Relationship Id="rId5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3" Type="http://schemas.openxmlformats.org/officeDocument/2006/relationships/styles" Target="styles.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externalLink" Target="externalLinks/externalLink1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externalLink" Target="externalLinks/externalLink1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my.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montgov-my.sharepoint.com/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ermontgov-my.sharepoint.com/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vermontgov-my.sharepoint.com/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montgov-my.sharepoint.com/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OA/GMCB/ACO%20Certification%20and%20Budget%20Process/FY20_ACO_Budget_Cert/FY20%20Budget%20Guidance/FY20%20Budget%20Guidance_Excel%20Files/2020%20Section%204.6%20Appendix%20-%20ACO%202020%20Reporting%20APM%20for%20Participating%20Hospital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OA/GMCB/ACO%20Certification%20and%20Budget%20Process/FY20_ACO_Budget_Cert/FY20%20Budget%20Guidance/FY20%20Budget%20Guidance_Excel%20Files/2020%20Section%202-3%20Appendix%20-%20ACO%20Providers%20and%20Payer%20Progra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rmontgov-my.sharepoint.com/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my.sharepoint.com/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rmontgov-my.sharepoint.com/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All Partic Hospitals"/>
      <sheetName val="UVMMC"/>
      <sheetName val="CVMC"/>
      <sheetName val="NMC"/>
      <sheetName val="Porter"/>
      <sheetName val="BMH"/>
      <sheetName val="Springfield"/>
      <sheetName val="SVMC"/>
      <sheetName val="NCH"/>
      <sheetName val="MT.A"/>
      <sheetName val="DHMC"/>
      <sheetName val="New Hospital1"/>
      <sheetName val="New Hospital2"/>
    </sheetNames>
    <sheetDataSet>
      <sheetData sheetId="0"/>
      <sheetData sheetId="1">
        <row r="11">
          <cell r="B11"/>
          <cell r="C11"/>
          <cell r="D11"/>
          <cell r="E11"/>
        </row>
        <row r="12">
          <cell r="B12"/>
          <cell r="C12"/>
          <cell r="D12"/>
          <cell r="E12"/>
        </row>
        <row r="15">
          <cell r="B15"/>
          <cell r="C15"/>
          <cell r="D15"/>
          <cell r="E15"/>
        </row>
        <row r="16">
          <cell r="B16"/>
          <cell r="C16"/>
          <cell r="D16"/>
          <cell r="E16"/>
        </row>
        <row r="17">
          <cell r="B17"/>
          <cell r="C17"/>
          <cell r="D17"/>
          <cell r="E17"/>
        </row>
        <row r="18">
          <cell r="B18"/>
          <cell r="C18"/>
          <cell r="D18"/>
          <cell r="E18"/>
        </row>
        <row r="19">
          <cell r="B19"/>
          <cell r="C19"/>
          <cell r="D19"/>
          <cell r="E19"/>
        </row>
        <row r="20">
          <cell r="B20"/>
          <cell r="C20"/>
          <cell r="D20"/>
          <cell r="E20"/>
        </row>
        <row r="22">
          <cell r="B22">
            <v>0</v>
          </cell>
          <cell r="C22">
            <v>0</v>
          </cell>
          <cell r="D22">
            <v>0</v>
          </cell>
          <cell r="E22">
            <v>0</v>
          </cell>
        </row>
      </sheetData>
      <sheetData sheetId="2">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3">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4">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5">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v>0</v>
          </cell>
        </row>
      </sheetData>
      <sheetData sheetId="6">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7">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8">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9">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10">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11">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 sheetId="12">
        <row r="13">
          <cell r="B13"/>
          <cell r="C13"/>
          <cell r="D13"/>
          <cell r="E13"/>
        </row>
        <row r="14">
          <cell r="B14"/>
          <cell r="C14"/>
          <cell r="D14"/>
          <cell r="E14"/>
        </row>
        <row r="17">
          <cell r="B17"/>
          <cell r="C17"/>
          <cell r="D17"/>
          <cell r="E17"/>
        </row>
        <row r="18">
          <cell r="B18"/>
          <cell r="C18"/>
          <cell r="D18"/>
          <cell r="E18"/>
        </row>
        <row r="19">
          <cell r="B19"/>
          <cell r="C19"/>
          <cell r="D19"/>
          <cell r="E19"/>
        </row>
        <row r="20">
          <cell r="B20"/>
          <cell r="C20"/>
          <cell r="D20"/>
          <cell r="E20"/>
        </row>
        <row r="21">
          <cell r="B21"/>
          <cell r="C21"/>
          <cell r="D21"/>
          <cell r="E21"/>
        </row>
        <row r="22">
          <cell r="B22"/>
          <cell r="C22"/>
          <cell r="D22"/>
          <cell r="E22"/>
        </row>
        <row r="24">
          <cell r="B24">
            <v>0</v>
          </cell>
          <cell r="C24">
            <v>0</v>
          </cell>
          <cell r="D24">
            <v>0</v>
          </cell>
          <cell r="E24"/>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Provider Network "/>
      <sheetName val="2.2 Complete Physician Network"/>
      <sheetName val="2.3 HSA and Associated Risk"/>
      <sheetName val="2.4 2020 Budgeted Model"/>
      <sheetName val="3.1 Trend Rates"/>
      <sheetName val="DO NOT DELETE"/>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persons/person.xml><?xml version="1.0" encoding="utf-8"?>
<personList xmlns="http://schemas.microsoft.com/office/spreadsheetml/2018/threadedcomments" xmlns:x="http://schemas.openxmlformats.org/spreadsheetml/2006/main">
  <person displayName="Berube, Alena" id="{B3D6CB95-BF9B-483E-8482-B1F7136CAC74}" userId="S::Alena.Berube@vermont.gov::58607c05-7a4c-4ce0-b81b-575357a47e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3" dT="2020-05-26T12:00:24.25" personId="{B3D6CB95-BF9B-483E-8482-B1F7136CAC74}" id="{94E5A1DC-93F5-4B71-9819-9EBBE182835D}">
    <text>should we break out for specific purpose...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62D2-8807-4C24-8BEA-13E6DC2B525E}">
  <sheetPr>
    <tabColor theme="8"/>
    <pageSetUpPr fitToPage="1"/>
  </sheetPr>
  <dimension ref="A1:Y87"/>
  <sheetViews>
    <sheetView zoomScale="80" zoomScaleNormal="80" workbookViewId="0">
      <selection activeCell="D89" sqref="D89"/>
    </sheetView>
  </sheetViews>
  <sheetFormatPr defaultColWidth="9.140625" defaultRowHeight="15" x14ac:dyDescent="0.25"/>
  <cols>
    <col min="1" max="1" width="4" style="1" customWidth="1"/>
    <col min="2" max="3" width="19.85546875" customWidth="1"/>
    <col min="4" max="4" width="15.140625" bestFit="1" customWidth="1"/>
    <col min="5" max="5" width="17.85546875" customWidth="1"/>
    <col min="6" max="6" width="19.85546875" customWidth="1"/>
    <col min="7" max="7" width="24.140625" bestFit="1" customWidth="1"/>
    <col min="8" max="11" width="22.140625" customWidth="1"/>
    <col min="12" max="25" width="18.42578125" customWidth="1"/>
  </cols>
  <sheetData>
    <row r="1" spans="1:25" s="1" customFormat="1" ht="16.5" x14ac:dyDescent="0.3">
      <c r="B1" s="2" t="s">
        <v>0</v>
      </c>
    </row>
    <row r="2" spans="1:25" s="1" customFormat="1" ht="16.5" x14ac:dyDescent="0.3">
      <c r="B2" s="2" t="s">
        <v>635</v>
      </c>
    </row>
    <row r="3" spans="1:25" s="271" customFormat="1" ht="15.75" customHeight="1" x14ac:dyDescent="0.25">
      <c r="A3" s="335"/>
      <c r="L3" s="540" t="s">
        <v>463</v>
      </c>
      <c r="M3" s="540"/>
      <c r="N3" s="540"/>
      <c r="O3" s="540"/>
      <c r="P3" s="540"/>
      <c r="Q3" s="540"/>
      <c r="R3" s="540"/>
      <c r="S3" s="540" t="s">
        <v>464</v>
      </c>
      <c r="T3" s="540"/>
      <c r="U3" s="540"/>
      <c r="V3" s="540"/>
      <c r="W3" s="540"/>
      <c r="X3" s="540"/>
      <c r="Y3" s="540"/>
    </row>
    <row r="4" spans="1:25" s="337" customFormat="1" ht="51.95" customHeight="1" x14ac:dyDescent="0.25">
      <c r="A4" s="336"/>
      <c r="B4" s="338" t="s">
        <v>1</v>
      </c>
      <c r="C4" s="338" t="s">
        <v>2</v>
      </c>
      <c r="D4" s="338" t="s">
        <v>3</v>
      </c>
      <c r="E4" s="338" t="s">
        <v>452</v>
      </c>
      <c r="F4" s="338" t="s">
        <v>4</v>
      </c>
      <c r="G4" s="338" t="s">
        <v>5</v>
      </c>
      <c r="H4" s="338" t="s">
        <v>6</v>
      </c>
      <c r="I4" s="338" t="s">
        <v>637</v>
      </c>
      <c r="J4" s="338" t="s">
        <v>399</v>
      </c>
      <c r="K4" s="338" t="s">
        <v>419</v>
      </c>
      <c r="L4" s="338" t="s">
        <v>462</v>
      </c>
      <c r="M4" s="338" t="s">
        <v>7</v>
      </c>
      <c r="N4" s="338" t="s">
        <v>457</v>
      </c>
      <c r="O4" s="338" t="s">
        <v>456</v>
      </c>
      <c r="P4" s="338" t="s">
        <v>458</v>
      </c>
      <c r="Q4" s="338" t="s">
        <v>461</v>
      </c>
      <c r="R4" s="339" t="s">
        <v>465</v>
      </c>
      <c r="S4" s="338" t="s">
        <v>462</v>
      </c>
      <c r="T4" s="338" t="s">
        <v>7</v>
      </c>
      <c r="U4" s="338" t="s">
        <v>457</v>
      </c>
      <c r="V4" s="338" t="s">
        <v>456</v>
      </c>
      <c r="W4" s="338" t="s">
        <v>458</v>
      </c>
      <c r="X4" s="338" t="s">
        <v>461</v>
      </c>
      <c r="Y4" s="339" t="s">
        <v>465</v>
      </c>
    </row>
    <row r="5" spans="1:25" ht="16.5" x14ac:dyDescent="0.3">
      <c r="B5" s="4"/>
      <c r="C5" s="4"/>
      <c r="D5" s="4"/>
      <c r="E5" s="4"/>
      <c r="F5" s="4"/>
      <c r="G5" s="4"/>
      <c r="H5" s="4"/>
      <c r="I5" s="4"/>
      <c r="J5" s="4"/>
      <c r="K5" s="4"/>
      <c r="L5" s="3"/>
      <c r="M5" s="3"/>
      <c r="N5" s="3"/>
      <c r="O5" s="3"/>
      <c r="P5" s="3"/>
      <c r="Q5" s="3"/>
      <c r="R5" s="3"/>
      <c r="S5" s="3"/>
      <c r="T5" s="3"/>
      <c r="U5" s="3"/>
      <c r="V5" s="3"/>
      <c r="W5" s="3"/>
      <c r="X5" s="3"/>
      <c r="Y5" s="3"/>
    </row>
    <row r="6" spans="1:25" ht="16.5" x14ac:dyDescent="0.3">
      <c r="B6" s="4"/>
      <c r="C6" s="4"/>
      <c r="D6" s="4"/>
      <c r="E6" s="4"/>
      <c r="F6" s="4"/>
      <c r="G6" s="4"/>
      <c r="H6" s="4"/>
      <c r="I6" s="4"/>
      <c r="J6" s="4"/>
      <c r="K6" s="4"/>
      <c r="L6" s="3"/>
      <c r="M6" s="3"/>
      <c r="N6" s="3"/>
      <c r="O6" s="3"/>
      <c r="P6" s="3"/>
      <c r="Q6" s="3"/>
      <c r="R6" s="3"/>
      <c r="S6" s="3"/>
      <c r="T6" s="3"/>
      <c r="U6" s="3"/>
      <c r="V6" s="3"/>
      <c r="W6" s="3"/>
      <c r="X6" s="3"/>
      <c r="Y6" s="3"/>
    </row>
    <row r="7" spans="1:25" ht="16.5" x14ac:dyDescent="0.3">
      <c r="B7" s="4"/>
      <c r="C7" s="4"/>
      <c r="D7" s="4"/>
      <c r="E7" s="4"/>
      <c r="F7" s="4"/>
      <c r="G7" s="4"/>
      <c r="H7" s="4"/>
      <c r="I7" s="4"/>
      <c r="J7" s="4"/>
      <c r="K7" s="4"/>
      <c r="L7" s="3"/>
      <c r="M7" s="3"/>
      <c r="N7" s="3"/>
      <c r="O7" s="3"/>
      <c r="P7" s="3"/>
      <c r="Q7" s="3"/>
      <c r="R7" s="3"/>
      <c r="S7" s="3"/>
      <c r="T7" s="3"/>
      <c r="U7" s="3"/>
      <c r="V7" s="3"/>
      <c r="W7" s="3"/>
      <c r="X7" s="3"/>
      <c r="Y7" s="3"/>
    </row>
    <row r="8" spans="1:25" ht="16.5" x14ac:dyDescent="0.3">
      <c r="B8" s="4"/>
      <c r="C8" s="4"/>
      <c r="D8" s="4"/>
      <c r="E8" s="4"/>
      <c r="F8" s="4"/>
      <c r="G8" s="4"/>
      <c r="H8" s="4"/>
      <c r="I8" s="4"/>
      <c r="J8" s="4"/>
      <c r="K8" s="4"/>
      <c r="L8" s="3"/>
      <c r="M8" s="3"/>
      <c r="N8" s="3"/>
      <c r="O8" s="3"/>
      <c r="P8" s="3"/>
      <c r="Q8" s="3"/>
      <c r="R8" s="3"/>
      <c r="S8" s="3"/>
      <c r="T8" s="3"/>
      <c r="U8" s="3"/>
      <c r="V8" s="3"/>
      <c r="W8" s="3"/>
      <c r="X8" s="3"/>
      <c r="Y8" s="3"/>
    </row>
    <row r="9" spans="1:25" ht="16.5" x14ac:dyDescent="0.3">
      <c r="B9" s="4"/>
      <c r="C9" s="4"/>
      <c r="D9" s="4"/>
      <c r="E9" s="4"/>
      <c r="F9" s="4"/>
      <c r="G9" s="4"/>
      <c r="H9" s="4"/>
      <c r="I9" s="4"/>
      <c r="J9" s="4"/>
      <c r="K9" s="4"/>
      <c r="L9" s="3"/>
      <c r="M9" s="3"/>
      <c r="N9" s="3"/>
      <c r="O9" s="3"/>
      <c r="P9" s="3"/>
      <c r="Q9" s="3"/>
      <c r="R9" s="3"/>
      <c r="S9" s="3"/>
      <c r="T9" s="3"/>
      <c r="U9" s="3"/>
      <c r="V9" s="3"/>
      <c r="W9" s="3"/>
      <c r="X9" s="3"/>
      <c r="Y9" s="3"/>
    </row>
    <row r="10" spans="1:25" ht="16.5" x14ac:dyDescent="0.3">
      <c r="B10" s="4"/>
      <c r="C10" s="4"/>
      <c r="D10" s="4"/>
      <c r="E10" s="4"/>
      <c r="F10" s="4"/>
      <c r="G10" s="4"/>
      <c r="H10" s="4"/>
      <c r="I10" s="4"/>
      <c r="J10" s="4"/>
      <c r="K10" s="4"/>
      <c r="L10" s="3"/>
      <c r="M10" s="3"/>
      <c r="N10" s="3"/>
      <c r="O10" s="3"/>
      <c r="P10" s="3"/>
      <c r="Q10" s="3"/>
      <c r="R10" s="3"/>
      <c r="S10" s="3"/>
      <c r="T10" s="3"/>
      <c r="U10" s="3"/>
      <c r="V10" s="3"/>
      <c r="W10" s="3"/>
      <c r="X10" s="3"/>
      <c r="Y10" s="3"/>
    </row>
    <row r="11" spans="1:25" ht="16.5" x14ac:dyDescent="0.3">
      <c r="B11" s="4"/>
      <c r="C11" s="4"/>
      <c r="D11" s="4"/>
      <c r="E11" s="4"/>
      <c r="F11" s="4"/>
      <c r="G11" s="4"/>
      <c r="H11" s="4"/>
      <c r="I11" s="4"/>
      <c r="J11" s="4"/>
      <c r="K11" s="4"/>
      <c r="L11" s="3"/>
      <c r="M11" s="3"/>
      <c r="N11" s="3"/>
      <c r="O11" s="3"/>
      <c r="P11" s="3"/>
      <c r="Q11" s="3"/>
      <c r="R11" s="3"/>
      <c r="S11" s="3"/>
      <c r="T11" s="3"/>
      <c r="U11" s="3"/>
      <c r="V11" s="3"/>
      <c r="W11" s="3"/>
      <c r="X11" s="3"/>
      <c r="Y11" s="3"/>
    </row>
    <row r="12" spans="1:25" ht="16.5" x14ac:dyDescent="0.3">
      <c r="B12" s="4"/>
      <c r="C12" s="4"/>
      <c r="D12" s="4"/>
      <c r="E12" s="4"/>
      <c r="F12" s="4"/>
      <c r="G12" s="4"/>
      <c r="H12" s="4"/>
      <c r="I12" s="4"/>
      <c r="J12" s="4"/>
      <c r="K12" s="4"/>
      <c r="L12" s="3"/>
      <c r="M12" s="3"/>
      <c r="N12" s="3"/>
      <c r="O12" s="3"/>
      <c r="P12" s="3"/>
      <c r="Q12" s="3"/>
      <c r="R12" s="3"/>
      <c r="S12" s="3"/>
      <c r="T12" s="3"/>
      <c r="U12" s="3"/>
      <c r="V12" s="3"/>
      <c r="W12" s="3"/>
      <c r="X12" s="3"/>
      <c r="Y12" s="3"/>
    </row>
    <row r="13" spans="1:25" ht="16.5" x14ac:dyDescent="0.3">
      <c r="B13" s="4"/>
      <c r="C13" s="4"/>
      <c r="D13" s="4"/>
      <c r="E13" s="4"/>
      <c r="F13" s="4"/>
      <c r="G13" s="4"/>
      <c r="H13" s="4"/>
      <c r="I13" s="4"/>
      <c r="J13" s="4"/>
      <c r="K13" s="4"/>
      <c r="L13" s="3"/>
      <c r="M13" s="3"/>
      <c r="N13" s="3"/>
      <c r="O13" s="3"/>
      <c r="P13" s="3"/>
      <c r="Q13" s="3"/>
      <c r="R13" s="3"/>
      <c r="S13" s="3"/>
      <c r="T13" s="3"/>
      <c r="U13" s="3"/>
      <c r="V13" s="3"/>
      <c r="W13" s="3"/>
      <c r="X13" s="3"/>
      <c r="Y13" s="3"/>
    </row>
    <row r="14" spans="1:25" ht="16.5" x14ac:dyDescent="0.3">
      <c r="B14" s="4"/>
      <c r="C14" s="4"/>
      <c r="D14" s="4"/>
      <c r="E14" s="4"/>
      <c r="F14" s="4"/>
      <c r="G14" s="4"/>
      <c r="H14" s="4"/>
      <c r="I14" s="4"/>
      <c r="J14" s="4"/>
      <c r="K14" s="4"/>
      <c r="L14" s="3"/>
      <c r="M14" s="3"/>
      <c r="N14" s="3"/>
      <c r="O14" s="3"/>
      <c r="P14" s="3"/>
      <c r="Q14" s="3"/>
      <c r="R14" s="3"/>
      <c r="S14" s="3"/>
      <c r="T14" s="3"/>
      <c r="U14" s="3"/>
      <c r="V14" s="3"/>
      <c r="W14" s="3"/>
      <c r="X14" s="3"/>
      <c r="Y14" s="3"/>
    </row>
    <row r="15" spans="1:25" ht="16.5" x14ac:dyDescent="0.3">
      <c r="B15" s="4"/>
      <c r="C15" s="4"/>
      <c r="D15" s="4"/>
      <c r="E15" s="4"/>
      <c r="F15" s="4"/>
      <c r="G15" s="4"/>
      <c r="H15" s="4"/>
      <c r="I15" s="4"/>
      <c r="J15" s="4"/>
      <c r="K15" s="4"/>
      <c r="L15" s="3"/>
      <c r="M15" s="3"/>
      <c r="N15" s="3"/>
      <c r="O15" s="3"/>
      <c r="P15" s="3"/>
      <c r="Q15" s="3"/>
      <c r="R15" s="3"/>
      <c r="S15" s="3"/>
      <c r="T15" s="3"/>
      <c r="U15" s="3"/>
      <c r="V15" s="3"/>
      <c r="W15" s="3"/>
      <c r="X15" s="3"/>
      <c r="Y15" s="3"/>
    </row>
    <row r="16" spans="1:25" ht="16.5" x14ac:dyDescent="0.3">
      <c r="B16" s="4"/>
      <c r="C16" s="4"/>
      <c r="D16" s="4"/>
      <c r="E16" s="4"/>
      <c r="F16" s="4"/>
      <c r="G16" s="4"/>
      <c r="H16" s="4"/>
      <c r="I16" s="4"/>
      <c r="J16" s="4"/>
      <c r="K16" s="4"/>
      <c r="L16" s="3"/>
      <c r="M16" s="3"/>
      <c r="N16" s="3"/>
      <c r="O16" s="3"/>
      <c r="P16" s="3"/>
      <c r="Q16" s="3"/>
      <c r="R16" s="3"/>
      <c r="S16" s="3"/>
      <c r="T16" s="3"/>
      <c r="U16" s="3"/>
      <c r="V16" s="3"/>
      <c r="W16" s="3"/>
      <c r="X16" s="3"/>
      <c r="Y16" s="3"/>
    </row>
    <row r="17" spans="2:25" ht="16.5" x14ac:dyDescent="0.3">
      <c r="B17" s="4"/>
      <c r="C17" s="4"/>
      <c r="D17" s="4"/>
      <c r="E17" s="4"/>
      <c r="F17" s="4"/>
      <c r="G17" s="4"/>
      <c r="H17" s="4"/>
      <c r="I17" s="4"/>
      <c r="J17" s="4"/>
      <c r="K17" s="4"/>
      <c r="L17" s="3"/>
      <c r="M17" s="3"/>
      <c r="N17" s="3"/>
      <c r="O17" s="3"/>
      <c r="P17" s="3"/>
      <c r="Q17" s="3"/>
      <c r="R17" s="3"/>
      <c r="S17" s="3"/>
      <c r="T17" s="3"/>
      <c r="U17" s="3"/>
      <c r="V17" s="3"/>
      <c r="W17" s="3"/>
      <c r="X17" s="3"/>
      <c r="Y17" s="3"/>
    </row>
    <row r="18" spans="2:25" ht="16.5" x14ac:dyDescent="0.3">
      <c r="B18" s="4"/>
      <c r="C18" s="4"/>
      <c r="D18" s="4"/>
      <c r="E18" s="4"/>
      <c r="F18" s="4"/>
      <c r="G18" s="4"/>
      <c r="H18" s="4"/>
      <c r="I18" s="4"/>
      <c r="J18" s="4"/>
      <c r="K18" s="4"/>
      <c r="L18" s="3"/>
      <c r="M18" s="3"/>
      <c r="N18" s="3"/>
      <c r="O18" s="3"/>
      <c r="P18" s="3"/>
      <c r="Q18" s="3"/>
      <c r="R18" s="3"/>
      <c r="S18" s="3"/>
      <c r="T18" s="3"/>
      <c r="U18" s="3"/>
      <c r="V18" s="3"/>
      <c r="W18" s="3"/>
      <c r="X18" s="3"/>
      <c r="Y18" s="3"/>
    </row>
    <row r="19" spans="2:25" ht="16.5" x14ac:dyDescent="0.3">
      <c r="B19" s="4"/>
      <c r="C19" s="3"/>
      <c r="D19" s="4"/>
      <c r="E19" s="4"/>
      <c r="F19" s="4"/>
      <c r="G19" s="4"/>
      <c r="H19" s="4"/>
      <c r="I19" s="4"/>
      <c r="J19" s="4"/>
      <c r="K19" s="4"/>
      <c r="L19" s="3"/>
      <c r="M19" s="3"/>
      <c r="N19" s="3"/>
      <c r="O19" s="3"/>
      <c r="P19" s="3"/>
      <c r="Q19" s="3"/>
      <c r="R19" s="3"/>
      <c r="S19" s="3"/>
      <c r="T19" s="3"/>
      <c r="U19" s="3"/>
      <c r="V19" s="3"/>
      <c r="W19" s="3"/>
      <c r="X19" s="3"/>
      <c r="Y19" s="3"/>
    </row>
    <row r="20" spans="2:25" ht="16.5" x14ac:dyDescent="0.3">
      <c r="B20" s="4"/>
      <c r="C20" s="3"/>
      <c r="D20" s="4"/>
      <c r="E20" s="4"/>
      <c r="F20" s="4"/>
      <c r="G20" s="4"/>
      <c r="H20" s="4"/>
      <c r="I20" s="4"/>
      <c r="J20" s="4"/>
      <c r="K20" s="4"/>
      <c r="L20" s="3"/>
      <c r="M20" s="3"/>
      <c r="N20" s="3"/>
      <c r="O20" s="3"/>
      <c r="P20" s="3"/>
      <c r="Q20" s="3"/>
      <c r="R20" s="3"/>
      <c r="S20" s="3"/>
      <c r="T20" s="3"/>
      <c r="U20" s="3"/>
      <c r="V20" s="3"/>
      <c r="W20" s="3"/>
      <c r="X20" s="3"/>
      <c r="Y20" s="3"/>
    </row>
    <row r="21" spans="2:25" ht="16.5" x14ac:dyDescent="0.3">
      <c r="B21" s="4"/>
      <c r="C21" s="3"/>
      <c r="D21" s="4"/>
      <c r="E21" s="4"/>
      <c r="F21" s="4"/>
      <c r="G21" s="4"/>
      <c r="H21" s="4"/>
      <c r="I21" s="4"/>
      <c r="J21" s="4"/>
      <c r="K21" s="4"/>
      <c r="L21" s="3"/>
      <c r="M21" s="3"/>
      <c r="N21" s="3"/>
      <c r="O21" s="3"/>
      <c r="P21" s="3"/>
      <c r="Q21" s="3"/>
      <c r="R21" s="3"/>
      <c r="S21" s="3"/>
      <c r="T21" s="3"/>
      <c r="U21" s="3"/>
      <c r="V21" s="3"/>
      <c r="W21" s="3"/>
      <c r="X21" s="3"/>
      <c r="Y21" s="3"/>
    </row>
    <row r="22" spans="2:25" ht="16.5" x14ac:dyDescent="0.3">
      <c r="B22" s="4"/>
      <c r="C22" s="3"/>
      <c r="D22" s="4"/>
      <c r="E22" s="4"/>
      <c r="F22" s="4"/>
      <c r="G22" s="4"/>
      <c r="H22" s="4"/>
      <c r="I22" s="4"/>
      <c r="J22" s="4"/>
      <c r="K22" s="4"/>
      <c r="L22" s="3"/>
      <c r="M22" s="3"/>
      <c r="N22" s="3"/>
      <c r="O22" s="3"/>
      <c r="P22" s="3"/>
      <c r="Q22" s="3"/>
      <c r="R22" s="3"/>
      <c r="S22" s="3"/>
      <c r="T22" s="3"/>
      <c r="U22" s="3"/>
      <c r="V22" s="3"/>
      <c r="W22" s="3"/>
      <c r="X22" s="3"/>
      <c r="Y22" s="3"/>
    </row>
    <row r="23" spans="2:25" ht="16.5" x14ac:dyDescent="0.3">
      <c r="B23" s="4"/>
      <c r="C23" s="3"/>
      <c r="D23" s="4"/>
      <c r="E23" s="4"/>
      <c r="F23" s="4"/>
      <c r="G23" s="4"/>
      <c r="H23" s="4"/>
      <c r="I23" s="4"/>
      <c r="J23" s="4"/>
      <c r="K23" s="4"/>
      <c r="L23" s="3"/>
      <c r="M23" s="3"/>
      <c r="N23" s="3"/>
      <c r="O23" s="3"/>
      <c r="P23" s="3"/>
      <c r="Q23" s="3"/>
      <c r="R23" s="3"/>
      <c r="S23" s="3"/>
      <c r="T23" s="3"/>
      <c r="U23" s="3"/>
      <c r="V23" s="3"/>
      <c r="W23" s="3"/>
      <c r="X23" s="3"/>
      <c r="Y23" s="3"/>
    </row>
    <row r="24" spans="2:25" ht="16.5" x14ac:dyDescent="0.3">
      <c r="B24" s="4"/>
      <c r="C24" s="3"/>
      <c r="D24" s="4"/>
      <c r="E24" s="4"/>
      <c r="F24" s="4"/>
      <c r="G24" s="4"/>
      <c r="H24" s="4"/>
      <c r="I24" s="4"/>
      <c r="J24" s="4"/>
      <c r="K24" s="4"/>
      <c r="L24" s="3"/>
      <c r="M24" s="3"/>
      <c r="N24" s="3"/>
      <c r="O24" s="3"/>
      <c r="P24" s="3"/>
      <c r="Q24" s="3"/>
      <c r="R24" s="3"/>
      <c r="S24" s="3"/>
      <c r="T24" s="3"/>
      <c r="U24" s="3"/>
      <c r="V24" s="3"/>
      <c r="W24" s="3"/>
      <c r="X24" s="3"/>
      <c r="Y24" s="3"/>
    </row>
    <row r="25" spans="2:25" ht="16.5" x14ac:dyDescent="0.3">
      <c r="B25" s="4"/>
      <c r="C25" s="3"/>
      <c r="D25" s="4"/>
      <c r="E25" s="4"/>
      <c r="F25" s="4"/>
      <c r="G25" s="4"/>
      <c r="H25" s="4"/>
      <c r="I25" s="4"/>
      <c r="J25" s="4"/>
      <c r="K25" s="4"/>
      <c r="L25" s="3"/>
      <c r="M25" s="3"/>
      <c r="N25" s="3"/>
      <c r="O25" s="3"/>
      <c r="P25" s="3"/>
      <c r="Q25" s="3"/>
      <c r="R25" s="3"/>
      <c r="S25" s="3"/>
      <c r="T25" s="3"/>
      <c r="U25" s="3"/>
      <c r="V25" s="3"/>
      <c r="W25" s="3"/>
      <c r="X25" s="3"/>
      <c r="Y25" s="3"/>
    </row>
    <row r="26" spans="2:25" ht="16.5" x14ac:dyDescent="0.3">
      <c r="B26" s="4"/>
      <c r="C26" s="3"/>
      <c r="D26" s="4"/>
      <c r="E26" s="4"/>
      <c r="F26" s="4"/>
      <c r="G26" s="4"/>
      <c r="H26" s="4"/>
      <c r="I26" s="4"/>
      <c r="J26" s="4"/>
      <c r="K26" s="4"/>
      <c r="L26" s="3"/>
      <c r="M26" s="3"/>
      <c r="N26" s="3"/>
      <c r="O26" s="3"/>
      <c r="P26" s="3"/>
      <c r="Q26" s="3"/>
      <c r="R26" s="3"/>
      <c r="S26" s="3"/>
      <c r="T26" s="3"/>
      <c r="U26" s="3"/>
      <c r="V26" s="3"/>
      <c r="W26" s="3"/>
      <c r="X26" s="3"/>
      <c r="Y26" s="3"/>
    </row>
    <row r="27" spans="2:25" ht="16.5" x14ac:dyDescent="0.3">
      <c r="B27" s="4"/>
      <c r="C27" s="3"/>
      <c r="D27" s="4"/>
      <c r="E27" s="4"/>
      <c r="F27" s="4"/>
      <c r="G27" s="4"/>
      <c r="H27" s="4"/>
      <c r="I27" s="4"/>
      <c r="J27" s="4"/>
      <c r="K27" s="4"/>
      <c r="L27" s="3"/>
      <c r="M27" s="3"/>
      <c r="N27" s="3"/>
      <c r="O27" s="3"/>
      <c r="P27" s="3"/>
      <c r="Q27" s="3"/>
      <c r="R27" s="3"/>
      <c r="S27" s="3"/>
      <c r="T27" s="3"/>
      <c r="U27" s="3"/>
      <c r="V27" s="3"/>
      <c r="W27" s="3"/>
      <c r="X27" s="3"/>
      <c r="Y27" s="3"/>
    </row>
    <row r="28" spans="2:25" ht="16.5" x14ac:dyDescent="0.3">
      <c r="B28" s="4"/>
      <c r="C28" s="3"/>
      <c r="D28" s="4"/>
      <c r="E28" s="4"/>
      <c r="F28" s="4"/>
      <c r="G28" s="4"/>
      <c r="H28" s="4"/>
      <c r="I28" s="4"/>
      <c r="J28" s="4"/>
      <c r="K28" s="4"/>
      <c r="L28" s="3"/>
      <c r="M28" s="3"/>
      <c r="N28" s="3"/>
      <c r="O28" s="3"/>
      <c r="P28" s="3"/>
      <c r="Q28" s="3"/>
      <c r="R28" s="3"/>
      <c r="S28" s="3"/>
      <c r="T28" s="3"/>
      <c r="U28" s="3"/>
      <c r="V28" s="3"/>
      <c r="W28" s="3"/>
      <c r="X28" s="3"/>
      <c r="Y28" s="3"/>
    </row>
    <row r="29" spans="2:25" ht="16.5" x14ac:dyDescent="0.3">
      <c r="B29" s="4"/>
      <c r="C29" s="3"/>
      <c r="D29" s="4"/>
      <c r="E29" s="4"/>
      <c r="F29" s="4"/>
      <c r="G29" s="4"/>
      <c r="H29" s="4"/>
      <c r="I29" s="4"/>
      <c r="J29" s="4"/>
      <c r="K29" s="4"/>
      <c r="L29" s="3"/>
      <c r="M29" s="3"/>
      <c r="N29" s="3"/>
      <c r="O29" s="3"/>
      <c r="P29" s="3"/>
      <c r="Q29" s="3"/>
      <c r="R29" s="3"/>
      <c r="S29" s="3"/>
      <c r="T29" s="3"/>
      <c r="U29" s="3"/>
      <c r="V29" s="3"/>
      <c r="W29" s="3"/>
      <c r="X29" s="3"/>
      <c r="Y29" s="3"/>
    </row>
    <row r="30" spans="2:25" ht="16.5" x14ac:dyDescent="0.3">
      <c r="B30" s="4"/>
      <c r="C30" s="3"/>
      <c r="D30" s="4"/>
      <c r="E30" s="4"/>
      <c r="F30" s="4"/>
      <c r="G30" s="4"/>
      <c r="H30" s="4"/>
      <c r="I30" s="4"/>
      <c r="J30" s="4"/>
      <c r="K30" s="4"/>
      <c r="L30" s="3"/>
      <c r="M30" s="3"/>
      <c r="N30" s="3"/>
      <c r="O30" s="3"/>
      <c r="P30" s="3"/>
      <c r="Q30" s="3"/>
      <c r="R30" s="3"/>
      <c r="S30" s="3"/>
      <c r="T30" s="3"/>
      <c r="U30" s="3"/>
      <c r="V30" s="3"/>
      <c r="W30" s="3"/>
      <c r="X30" s="3"/>
      <c r="Y30" s="3"/>
    </row>
    <row r="31" spans="2:25" ht="16.5" x14ac:dyDescent="0.3">
      <c r="B31" s="4"/>
      <c r="C31" s="3"/>
      <c r="D31" s="4"/>
      <c r="E31" s="4"/>
      <c r="F31" s="4"/>
      <c r="G31" s="4"/>
      <c r="H31" s="4"/>
      <c r="I31" s="4"/>
      <c r="J31" s="4"/>
      <c r="K31" s="4"/>
      <c r="L31" s="3"/>
      <c r="M31" s="3"/>
      <c r="N31" s="3"/>
      <c r="O31" s="3"/>
      <c r="P31" s="3"/>
      <c r="Q31" s="3"/>
      <c r="R31" s="3"/>
      <c r="S31" s="3"/>
      <c r="T31" s="3"/>
      <c r="U31" s="3"/>
      <c r="V31" s="3"/>
      <c r="W31" s="3"/>
      <c r="X31" s="3"/>
      <c r="Y31" s="3"/>
    </row>
    <row r="32" spans="2:25" ht="16.5" x14ac:dyDescent="0.3">
      <c r="B32" s="4"/>
      <c r="C32" s="3"/>
      <c r="D32" s="4"/>
      <c r="E32" s="4"/>
      <c r="F32" s="4"/>
      <c r="G32" s="4"/>
      <c r="H32" s="4"/>
      <c r="I32" s="4"/>
      <c r="J32" s="4"/>
      <c r="K32" s="4"/>
      <c r="L32" s="3"/>
      <c r="M32" s="3"/>
      <c r="N32" s="3"/>
      <c r="O32" s="3"/>
      <c r="P32" s="3"/>
      <c r="Q32" s="3"/>
      <c r="R32" s="3"/>
      <c r="S32" s="3"/>
      <c r="T32" s="3"/>
      <c r="U32" s="3"/>
      <c r="V32" s="3"/>
      <c r="W32" s="3"/>
      <c r="X32" s="3"/>
      <c r="Y32" s="3"/>
    </row>
    <row r="33" spans="2:25" ht="16.5" x14ac:dyDescent="0.3">
      <c r="B33" s="4"/>
      <c r="C33" s="3"/>
      <c r="D33" s="4"/>
      <c r="E33" s="4"/>
      <c r="F33" s="4"/>
      <c r="G33" s="4"/>
      <c r="H33" s="4"/>
      <c r="I33" s="4"/>
      <c r="J33" s="4"/>
      <c r="K33" s="4"/>
      <c r="L33" s="3"/>
      <c r="M33" s="3"/>
      <c r="N33" s="3"/>
      <c r="O33" s="3"/>
      <c r="P33" s="3"/>
      <c r="Q33" s="3"/>
      <c r="R33" s="3"/>
      <c r="S33" s="3"/>
      <c r="T33" s="3"/>
      <c r="U33" s="3"/>
      <c r="V33" s="3"/>
      <c r="W33" s="3"/>
      <c r="X33" s="3"/>
      <c r="Y33" s="3"/>
    </row>
    <row r="34" spans="2:25" ht="16.5" x14ac:dyDescent="0.3">
      <c r="B34" s="4"/>
      <c r="C34" s="3"/>
      <c r="D34" s="4"/>
      <c r="E34" s="4"/>
      <c r="F34" s="4"/>
      <c r="G34" s="4"/>
      <c r="H34" s="4"/>
      <c r="I34" s="4"/>
      <c r="J34" s="4"/>
      <c r="K34" s="4"/>
      <c r="L34" s="3"/>
      <c r="M34" s="3"/>
      <c r="N34" s="3"/>
      <c r="O34" s="3"/>
      <c r="P34" s="3"/>
      <c r="Q34" s="3"/>
      <c r="R34" s="3"/>
      <c r="S34" s="3"/>
      <c r="T34" s="3"/>
      <c r="U34" s="3"/>
      <c r="V34" s="3"/>
      <c r="W34" s="3"/>
      <c r="X34" s="3"/>
      <c r="Y34" s="3"/>
    </row>
    <row r="35" spans="2:25" ht="16.5" x14ac:dyDescent="0.3">
      <c r="B35" s="4"/>
      <c r="C35" s="3"/>
      <c r="D35" s="4"/>
      <c r="E35" s="4"/>
      <c r="F35" s="4"/>
      <c r="G35" s="4"/>
      <c r="H35" s="4"/>
      <c r="I35" s="4"/>
      <c r="J35" s="4"/>
      <c r="K35" s="4"/>
      <c r="L35" s="3"/>
      <c r="M35" s="3"/>
      <c r="N35" s="3"/>
      <c r="O35" s="3"/>
      <c r="P35" s="3"/>
      <c r="Q35" s="3"/>
      <c r="R35" s="3"/>
      <c r="S35" s="3"/>
      <c r="T35" s="3"/>
      <c r="U35" s="3"/>
      <c r="V35" s="3"/>
      <c r="W35" s="3"/>
      <c r="X35" s="3"/>
      <c r="Y35" s="3"/>
    </row>
    <row r="36" spans="2:25" ht="16.5" x14ac:dyDescent="0.3">
      <c r="B36" s="4"/>
      <c r="C36" s="3"/>
      <c r="D36" s="4"/>
      <c r="E36" s="4"/>
      <c r="F36" s="4"/>
      <c r="G36" s="4"/>
      <c r="H36" s="4"/>
      <c r="I36" s="4"/>
      <c r="J36" s="4"/>
      <c r="K36" s="4"/>
      <c r="L36" s="3"/>
      <c r="M36" s="3"/>
      <c r="N36" s="3"/>
      <c r="O36" s="3"/>
      <c r="P36" s="3"/>
      <c r="Q36" s="3"/>
      <c r="R36" s="3"/>
      <c r="S36" s="3"/>
      <c r="T36" s="3"/>
      <c r="U36" s="3"/>
      <c r="V36" s="3"/>
      <c r="W36" s="3"/>
      <c r="X36" s="3"/>
      <c r="Y36" s="3"/>
    </row>
    <row r="37" spans="2:25" ht="16.5" x14ac:dyDescent="0.3">
      <c r="B37" s="4"/>
      <c r="C37" s="3"/>
      <c r="D37" s="4"/>
      <c r="E37" s="4"/>
      <c r="F37" s="4"/>
      <c r="G37" s="4"/>
      <c r="H37" s="4"/>
      <c r="I37" s="4"/>
      <c r="J37" s="4"/>
      <c r="K37" s="4"/>
      <c r="L37" s="3"/>
      <c r="M37" s="3"/>
      <c r="N37" s="3"/>
      <c r="O37" s="3"/>
      <c r="P37" s="3"/>
      <c r="Q37" s="3"/>
      <c r="R37" s="3"/>
      <c r="S37" s="3"/>
      <c r="T37" s="3"/>
      <c r="U37" s="3"/>
      <c r="V37" s="3"/>
      <c r="W37" s="3"/>
      <c r="X37" s="3"/>
      <c r="Y37" s="3"/>
    </row>
    <row r="38" spans="2:25" ht="16.5" x14ac:dyDescent="0.3">
      <c r="B38" s="4"/>
      <c r="C38" s="3"/>
      <c r="D38" s="4"/>
      <c r="E38" s="4"/>
      <c r="F38" s="4"/>
      <c r="G38" s="4"/>
      <c r="H38" s="4"/>
      <c r="I38" s="4"/>
      <c r="J38" s="4"/>
      <c r="K38" s="4"/>
      <c r="L38" s="3"/>
      <c r="M38" s="3"/>
      <c r="N38" s="3"/>
      <c r="O38" s="3"/>
      <c r="P38" s="3"/>
      <c r="Q38" s="3"/>
      <c r="R38" s="3"/>
      <c r="S38" s="3"/>
      <c r="T38" s="3"/>
      <c r="U38" s="3"/>
      <c r="V38" s="3"/>
      <c r="W38" s="3"/>
      <c r="X38" s="3"/>
      <c r="Y38" s="3"/>
    </row>
    <row r="39" spans="2:25" ht="16.5" x14ac:dyDescent="0.3">
      <c r="B39" s="4"/>
      <c r="C39" s="3"/>
      <c r="D39" s="4"/>
      <c r="E39" s="4"/>
      <c r="F39" s="4"/>
      <c r="G39" s="4"/>
      <c r="H39" s="4"/>
      <c r="I39" s="4"/>
      <c r="J39" s="4"/>
      <c r="K39" s="4"/>
      <c r="L39" s="3"/>
      <c r="M39" s="3"/>
      <c r="N39" s="3"/>
      <c r="O39" s="3"/>
      <c r="P39" s="3"/>
      <c r="Q39" s="3"/>
      <c r="R39" s="3"/>
      <c r="S39" s="3"/>
      <c r="T39" s="3"/>
      <c r="U39" s="3"/>
      <c r="V39" s="3"/>
      <c r="W39" s="3"/>
      <c r="X39" s="3"/>
      <c r="Y39" s="3"/>
    </row>
    <row r="40" spans="2:25" ht="16.5" x14ac:dyDescent="0.3">
      <c r="B40" s="4"/>
      <c r="C40" s="3"/>
      <c r="D40" s="4"/>
      <c r="E40" s="4"/>
      <c r="F40" s="4"/>
      <c r="G40" s="4"/>
      <c r="H40" s="4"/>
      <c r="I40" s="4"/>
      <c r="J40" s="4"/>
      <c r="K40" s="4"/>
      <c r="L40" s="3"/>
      <c r="M40" s="3"/>
      <c r="N40" s="3"/>
      <c r="O40" s="3"/>
      <c r="P40" s="3"/>
      <c r="Q40" s="3"/>
      <c r="R40" s="3"/>
      <c r="S40" s="3"/>
      <c r="T40" s="3"/>
      <c r="U40" s="3"/>
      <c r="V40" s="3"/>
      <c r="W40" s="3"/>
      <c r="X40" s="3"/>
      <c r="Y40" s="3"/>
    </row>
    <row r="41" spans="2:25" ht="16.5" x14ac:dyDescent="0.3">
      <c r="B41" s="4"/>
      <c r="C41" s="3"/>
      <c r="D41" s="4"/>
      <c r="E41" s="4"/>
      <c r="F41" s="4"/>
      <c r="G41" s="4"/>
      <c r="H41" s="4"/>
      <c r="I41" s="4"/>
      <c r="J41" s="4"/>
      <c r="K41" s="4"/>
      <c r="L41" s="3"/>
      <c r="M41" s="3"/>
      <c r="N41" s="3"/>
      <c r="O41" s="3"/>
      <c r="P41" s="3"/>
      <c r="Q41" s="3"/>
      <c r="R41" s="3"/>
      <c r="S41" s="3"/>
      <c r="T41" s="3"/>
      <c r="U41" s="3"/>
      <c r="V41" s="3"/>
      <c r="W41" s="3"/>
      <c r="X41" s="3"/>
      <c r="Y41" s="3"/>
    </row>
    <row r="42" spans="2:25" ht="16.5" x14ac:dyDescent="0.3">
      <c r="B42" s="4"/>
      <c r="C42" s="3"/>
      <c r="D42" s="4"/>
      <c r="E42" s="4"/>
      <c r="F42" s="4"/>
      <c r="G42" s="4"/>
      <c r="H42" s="4"/>
      <c r="I42" s="4"/>
      <c r="J42" s="4"/>
      <c r="K42" s="4"/>
      <c r="L42" s="3"/>
      <c r="M42" s="3"/>
      <c r="N42" s="3"/>
      <c r="O42" s="3"/>
      <c r="P42" s="3"/>
      <c r="Q42" s="3"/>
      <c r="R42" s="3"/>
      <c r="S42" s="3"/>
      <c r="T42" s="3"/>
      <c r="U42" s="3"/>
      <c r="V42" s="3"/>
      <c r="W42" s="3"/>
      <c r="X42" s="3"/>
      <c r="Y42" s="3"/>
    </row>
    <row r="43" spans="2:25" ht="16.5" x14ac:dyDescent="0.3">
      <c r="B43" s="4"/>
      <c r="C43" s="3"/>
      <c r="D43" s="4"/>
      <c r="E43" s="4"/>
      <c r="F43" s="4"/>
      <c r="G43" s="4"/>
      <c r="H43" s="4"/>
      <c r="I43" s="4"/>
      <c r="J43" s="4"/>
      <c r="K43" s="4"/>
      <c r="L43" s="3"/>
      <c r="M43" s="3"/>
      <c r="N43" s="3"/>
      <c r="O43" s="3"/>
      <c r="P43" s="3"/>
      <c r="Q43" s="3"/>
      <c r="R43" s="3"/>
      <c r="S43" s="3"/>
      <c r="T43" s="3"/>
      <c r="U43" s="3"/>
      <c r="V43" s="3"/>
      <c r="W43" s="3"/>
      <c r="X43" s="3"/>
      <c r="Y43" s="3"/>
    </row>
    <row r="44" spans="2:25" ht="16.5" x14ac:dyDescent="0.3">
      <c r="B44" s="4"/>
      <c r="C44" s="3"/>
      <c r="D44" s="4"/>
      <c r="E44" s="4"/>
      <c r="F44" s="4"/>
      <c r="G44" s="4"/>
      <c r="H44" s="4"/>
      <c r="I44" s="4"/>
      <c r="J44" s="4"/>
      <c r="K44" s="4"/>
      <c r="L44" s="3"/>
      <c r="M44" s="3"/>
      <c r="N44" s="3"/>
      <c r="O44" s="3"/>
      <c r="P44" s="3"/>
      <c r="Q44" s="3"/>
      <c r="R44" s="3"/>
      <c r="S44" s="3"/>
      <c r="T44" s="3"/>
      <c r="U44" s="3"/>
      <c r="V44" s="3"/>
      <c r="W44" s="3"/>
      <c r="X44" s="3"/>
      <c r="Y44" s="3"/>
    </row>
    <row r="45" spans="2:25" ht="16.5" x14ac:dyDescent="0.3">
      <c r="B45" s="4"/>
      <c r="C45" s="3"/>
      <c r="D45" s="4"/>
      <c r="E45" s="4"/>
      <c r="F45" s="4"/>
      <c r="G45" s="4"/>
      <c r="H45" s="4"/>
      <c r="I45" s="4"/>
      <c r="J45" s="4"/>
      <c r="K45" s="4"/>
      <c r="L45" s="3"/>
      <c r="M45" s="3"/>
      <c r="N45" s="3"/>
      <c r="O45" s="3"/>
      <c r="P45" s="3"/>
      <c r="Q45" s="3"/>
      <c r="R45" s="3"/>
      <c r="S45" s="3"/>
      <c r="T45" s="3"/>
      <c r="U45" s="3"/>
      <c r="V45" s="3"/>
      <c r="W45" s="3"/>
      <c r="X45" s="3"/>
      <c r="Y45" s="3"/>
    </row>
    <row r="46" spans="2:25" ht="16.5" x14ac:dyDescent="0.3">
      <c r="B46" s="4"/>
      <c r="C46" s="3"/>
      <c r="D46" s="4"/>
      <c r="E46" s="4"/>
      <c r="F46" s="4"/>
      <c r="G46" s="4"/>
      <c r="H46" s="4"/>
      <c r="I46" s="4"/>
      <c r="J46" s="4"/>
      <c r="K46" s="4"/>
      <c r="L46" s="3"/>
      <c r="M46" s="3"/>
      <c r="N46" s="3"/>
      <c r="O46" s="3"/>
      <c r="P46" s="3"/>
      <c r="Q46" s="3"/>
      <c r="R46" s="3"/>
      <c r="S46" s="3"/>
      <c r="T46" s="3"/>
      <c r="U46" s="3"/>
      <c r="V46" s="3"/>
      <c r="W46" s="3"/>
      <c r="X46" s="3"/>
      <c r="Y46" s="3"/>
    </row>
    <row r="47" spans="2:25" ht="16.5" x14ac:dyDescent="0.3">
      <c r="B47" s="4"/>
      <c r="C47" s="3"/>
      <c r="D47" s="4"/>
      <c r="E47" s="4"/>
      <c r="F47" s="4"/>
      <c r="G47" s="4"/>
      <c r="H47" s="4"/>
      <c r="I47" s="4"/>
      <c r="J47" s="4"/>
      <c r="K47" s="4"/>
      <c r="L47" s="3"/>
      <c r="M47" s="3"/>
      <c r="N47" s="3"/>
      <c r="O47" s="3"/>
      <c r="P47" s="3"/>
      <c r="Q47" s="3"/>
      <c r="R47" s="3"/>
      <c r="S47" s="3"/>
      <c r="T47" s="3"/>
      <c r="U47" s="3"/>
      <c r="V47" s="3"/>
      <c r="W47" s="3"/>
      <c r="X47" s="3"/>
      <c r="Y47" s="3"/>
    </row>
    <row r="48" spans="2:25" ht="16.5" x14ac:dyDescent="0.3">
      <c r="B48" s="4"/>
      <c r="C48" s="3"/>
      <c r="D48" s="4"/>
      <c r="E48" s="4"/>
      <c r="F48" s="4"/>
      <c r="G48" s="4"/>
      <c r="H48" s="4"/>
      <c r="I48" s="4"/>
      <c r="J48" s="4"/>
      <c r="K48" s="4"/>
      <c r="L48" s="3"/>
      <c r="M48" s="3"/>
      <c r="N48" s="3"/>
      <c r="O48" s="3"/>
      <c r="P48" s="3"/>
      <c r="Q48" s="3"/>
      <c r="R48" s="3"/>
      <c r="S48" s="3"/>
      <c r="T48" s="3"/>
      <c r="U48" s="3"/>
      <c r="V48" s="3"/>
      <c r="W48" s="3"/>
      <c r="X48" s="3"/>
      <c r="Y48" s="3"/>
    </row>
    <row r="49" spans="2:25" ht="16.5" x14ac:dyDescent="0.3">
      <c r="B49" s="4"/>
      <c r="C49" s="3"/>
      <c r="D49" s="4"/>
      <c r="E49" s="4"/>
      <c r="F49" s="4"/>
      <c r="G49" s="4"/>
      <c r="H49" s="4"/>
      <c r="I49" s="4"/>
      <c r="J49" s="4"/>
      <c r="K49" s="4"/>
      <c r="L49" s="3"/>
      <c r="M49" s="3"/>
      <c r="N49" s="3"/>
      <c r="O49" s="3"/>
      <c r="P49" s="3"/>
      <c r="Q49" s="3"/>
      <c r="R49" s="3"/>
      <c r="S49" s="3"/>
      <c r="T49" s="3"/>
      <c r="U49" s="3"/>
      <c r="V49" s="3"/>
      <c r="W49" s="3"/>
      <c r="X49" s="3"/>
      <c r="Y49" s="3"/>
    </row>
    <row r="50" spans="2:25" ht="16.5" x14ac:dyDescent="0.3">
      <c r="B50" s="4"/>
      <c r="C50" s="3"/>
      <c r="D50" s="4"/>
      <c r="E50" s="4"/>
      <c r="F50" s="4"/>
      <c r="G50" s="4"/>
      <c r="H50" s="4"/>
      <c r="I50" s="4"/>
      <c r="J50" s="4"/>
      <c r="K50" s="4"/>
      <c r="L50" s="3"/>
      <c r="M50" s="3"/>
      <c r="N50" s="3"/>
      <c r="O50" s="3"/>
      <c r="P50" s="3"/>
      <c r="Q50" s="3"/>
      <c r="R50" s="3"/>
      <c r="S50" s="3"/>
      <c r="T50" s="3"/>
      <c r="U50" s="3"/>
      <c r="V50" s="3"/>
      <c r="W50" s="3"/>
      <c r="X50" s="3"/>
      <c r="Y50" s="3"/>
    </row>
    <row r="51" spans="2:25" ht="16.5" x14ac:dyDescent="0.3">
      <c r="B51" s="4"/>
      <c r="C51" s="3"/>
      <c r="D51" s="4"/>
      <c r="E51" s="4"/>
      <c r="F51" s="4"/>
      <c r="G51" s="4"/>
      <c r="H51" s="4"/>
      <c r="I51" s="4"/>
      <c r="J51" s="4"/>
      <c r="K51" s="4"/>
      <c r="L51" s="3"/>
      <c r="M51" s="3"/>
      <c r="N51" s="3"/>
      <c r="O51" s="3"/>
      <c r="P51" s="3"/>
      <c r="Q51" s="3"/>
      <c r="R51" s="3"/>
      <c r="S51" s="3"/>
      <c r="T51" s="3"/>
      <c r="U51" s="3"/>
      <c r="V51" s="3"/>
      <c r="W51" s="3"/>
      <c r="X51" s="3"/>
      <c r="Y51" s="3"/>
    </row>
    <row r="52" spans="2:25" ht="16.5" x14ac:dyDescent="0.3">
      <c r="B52" s="4"/>
      <c r="C52" s="3"/>
      <c r="D52" s="4"/>
      <c r="E52" s="4"/>
      <c r="F52" s="4"/>
      <c r="G52" s="4"/>
      <c r="H52" s="4"/>
      <c r="I52" s="4"/>
      <c r="J52" s="4"/>
      <c r="K52" s="4"/>
      <c r="L52" s="3"/>
      <c r="M52" s="3"/>
      <c r="N52" s="3"/>
      <c r="O52" s="3"/>
      <c r="P52" s="3"/>
      <c r="Q52" s="3"/>
      <c r="R52" s="3"/>
      <c r="S52" s="3"/>
      <c r="T52" s="3"/>
      <c r="U52" s="3"/>
      <c r="V52" s="3"/>
      <c r="W52" s="3"/>
      <c r="X52" s="3"/>
      <c r="Y52" s="3"/>
    </row>
    <row r="53" spans="2:25" ht="16.5" x14ac:dyDescent="0.3">
      <c r="B53" s="4"/>
      <c r="C53" s="3"/>
      <c r="D53" s="4"/>
      <c r="E53" s="4"/>
      <c r="F53" s="4"/>
      <c r="G53" s="4"/>
      <c r="H53" s="4"/>
      <c r="I53" s="4"/>
      <c r="J53" s="4"/>
      <c r="K53" s="4"/>
      <c r="L53" s="3"/>
      <c r="M53" s="3"/>
      <c r="N53" s="3"/>
      <c r="O53" s="3"/>
      <c r="P53" s="3"/>
      <c r="Q53" s="3"/>
      <c r="R53" s="3"/>
      <c r="S53" s="3"/>
      <c r="T53" s="3"/>
      <c r="U53" s="3"/>
      <c r="V53" s="3"/>
      <c r="W53" s="3"/>
      <c r="X53" s="3"/>
      <c r="Y53" s="3"/>
    </row>
    <row r="54" spans="2:25" ht="16.5" x14ac:dyDescent="0.3">
      <c r="B54" s="4"/>
      <c r="C54" s="3"/>
      <c r="D54" s="4"/>
      <c r="E54" s="4"/>
      <c r="F54" s="4"/>
      <c r="G54" s="4"/>
      <c r="H54" s="4"/>
      <c r="I54" s="4"/>
      <c r="J54" s="4"/>
      <c r="K54" s="4"/>
      <c r="L54" s="3"/>
      <c r="M54" s="3"/>
      <c r="N54" s="3"/>
      <c r="O54" s="3"/>
      <c r="P54" s="3"/>
      <c r="Q54" s="3"/>
      <c r="R54" s="3"/>
      <c r="S54" s="3"/>
      <c r="T54" s="3"/>
      <c r="U54" s="3"/>
      <c r="V54" s="3"/>
      <c r="W54" s="3"/>
      <c r="X54" s="3"/>
      <c r="Y54" s="3"/>
    </row>
    <row r="55" spans="2:25" ht="16.5" x14ac:dyDescent="0.3">
      <c r="B55" s="4"/>
      <c r="C55" s="3"/>
      <c r="D55" s="4"/>
      <c r="E55" s="4"/>
      <c r="F55" s="4"/>
      <c r="G55" s="4"/>
      <c r="H55" s="4"/>
      <c r="I55" s="4"/>
      <c r="J55" s="4"/>
      <c r="K55" s="4"/>
      <c r="L55" s="3"/>
      <c r="M55" s="3"/>
      <c r="N55" s="3"/>
      <c r="O55" s="3"/>
      <c r="P55" s="3"/>
      <c r="Q55" s="3"/>
      <c r="R55" s="3"/>
      <c r="S55" s="3"/>
      <c r="T55" s="3"/>
      <c r="U55" s="3"/>
      <c r="V55" s="3"/>
      <c r="W55" s="3"/>
      <c r="X55" s="3"/>
      <c r="Y55" s="3"/>
    </row>
    <row r="56" spans="2:25" ht="16.5" x14ac:dyDescent="0.3">
      <c r="B56" s="4"/>
      <c r="C56" s="3"/>
      <c r="D56" s="4"/>
      <c r="E56" s="4"/>
      <c r="F56" s="4"/>
      <c r="G56" s="4"/>
      <c r="H56" s="4"/>
      <c r="I56" s="4"/>
      <c r="J56" s="4"/>
      <c r="K56" s="4"/>
      <c r="L56" s="3"/>
      <c r="M56" s="3"/>
      <c r="N56" s="3"/>
      <c r="O56" s="3"/>
      <c r="P56" s="3"/>
      <c r="Q56" s="3"/>
      <c r="R56" s="3"/>
      <c r="S56" s="3"/>
      <c r="T56" s="3"/>
      <c r="U56" s="3"/>
      <c r="V56" s="3"/>
      <c r="W56" s="3"/>
      <c r="X56" s="3"/>
      <c r="Y56" s="3"/>
    </row>
    <row r="57" spans="2:25" ht="16.5" x14ac:dyDescent="0.3">
      <c r="B57" s="4"/>
      <c r="C57" s="3"/>
      <c r="D57" s="4"/>
      <c r="E57" s="4"/>
      <c r="F57" s="4"/>
      <c r="G57" s="4"/>
      <c r="H57" s="4"/>
      <c r="I57" s="4"/>
      <c r="J57" s="4"/>
      <c r="K57" s="4"/>
      <c r="L57" s="3"/>
      <c r="M57" s="3"/>
      <c r="N57" s="3"/>
      <c r="O57" s="3"/>
      <c r="P57" s="3"/>
      <c r="Q57" s="3"/>
      <c r="R57" s="3"/>
      <c r="S57" s="3"/>
      <c r="T57" s="3"/>
      <c r="U57" s="3"/>
      <c r="V57" s="3"/>
      <c r="W57" s="3"/>
      <c r="X57" s="3"/>
      <c r="Y57" s="3"/>
    </row>
    <row r="58" spans="2:25" ht="16.5" x14ac:dyDescent="0.3">
      <c r="B58" s="4"/>
      <c r="C58" s="3"/>
      <c r="D58" s="4"/>
      <c r="E58" s="4"/>
      <c r="F58" s="4"/>
      <c r="G58" s="4"/>
      <c r="H58" s="4"/>
      <c r="I58" s="4"/>
      <c r="J58" s="4"/>
      <c r="K58" s="4"/>
      <c r="L58" s="3"/>
      <c r="M58" s="3"/>
      <c r="N58" s="3"/>
      <c r="O58" s="3"/>
      <c r="P58" s="3"/>
      <c r="Q58" s="3"/>
      <c r="R58" s="3"/>
      <c r="S58" s="3"/>
      <c r="T58" s="3"/>
      <c r="U58" s="3"/>
      <c r="V58" s="3"/>
      <c r="W58" s="3"/>
      <c r="X58" s="3"/>
      <c r="Y58" s="3"/>
    </row>
    <row r="59" spans="2:25" ht="16.5" x14ac:dyDescent="0.3">
      <c r="B59" s="4"/>
      <c r="C59" s="3"/>
      <c r="D59" s="4"/>
      <c r="E59" s="4"/>
      <c r="F59" s="4"/>
      <c r="G59" s="4"/>
      <c r="H59" s="4"/>
      <c r="I59" s="4"/>
      <c r="J59" s="4"/>
      <c r="K59" s="4"/>
      <c r="L59" s="3"/>
      <c r="M59" s="3"/>
      <c r="N59" s="3"/>
      <c r="O59" s="3"/>
      <c r="P59" s="3"/>
      <c r="Q59" s="3"/>
      <c r="R59" s="3"/>
      <c r="S59" s="3"/>
      <c r="T59" s="3"/>
      <c r="U59" s="3"/>
      <c r="V59" s="3"/>
      <c r="W59" s="3"/>
      <c r="X59" s="3"/>
      <c r="Y59" s="3"/>
    </row>
    <row r="60" spans="2:25" ht="16.5" x14ac:dyDescent="0.3">
      <c r="B60" s="4"/>
      <c r="C60" s="3"/>
      <c r="D60" s="4"/>
      <c r="E60" s="4"/>
      <c r="F60" s="4"/>
      <c r="G60" s="4"/>
      <c r="H60" s="4"/>
      <c r="I60" s="4"/>
      <c r="J60" s="4"/>
      <c r="K60" s="4"/>
      <c r="L60" s="3"/>
      <c r="M60" s="3"/>
      <c r="N60" s="3"/>
      <c r="O60" s="3"/>
      <c r="P60" s="3"/>
      <c r="Q60" s="3"/>
      <c r="R60" s="3"/>
      <c r="S60" s="3"/>
      <c r="T60" s="3"/>
      <c r="U60" s="3"/>
      <c r="V60" s="3"/>
      <c r="W60" s="3"/>
      <c r="X60" s="3"/>
      <c r="Y60" s="3"/>
    </row>
    <row r="61" spans="2:25" ht="16.5" x14ac:dyDescent="0.3">
      <c r="B61" s="4"/>
      <c r="C61" s="3"/>
      <c r="D61" s="4"/>
      <c r="E61" s="4"/>
      <c r="F61" s="4"/>
      <c r="G61" s="4"/>
      <c r="H61" s="4"/>
      <c r="I61" s="4"/>
      <c r="J61" s="4"/>
      <c r="K61" s="4"/>
      <c r="L61" s="3"/>
      <c r="M61" s="3"/>
      <c r="N61" s="3"/>
      <c r="O61" s="3"/>
      <c r="P61" s="3"/>
      <c r="Q61" s="3"/>
      <c r="R61" s="3"/>
      <c r="S61" s="3"/>
      <c r="T61" s="3"/>
      <c r="U61" s="3"/>
      <c r="V61" s="3"/>
      <c r="W61" s="3"/>
      <c r="X61" s="3"/>
      <c r="Y61" s="3"/>
    </row>
    <row r="62" spans="2:25" ht="16.5" x14ac:dyDescent="0.3">
      <c r="B62" s="4"/>
      <c r="C62" s="3"/>
      <c r="D62" s="4"/>
      <c r="E62" s="4"/>
      <c r="F62" s="4"/>
      <c r="G62" s="4"/>
      <c r="H62" s="4"/>
      <c r="I62" s="4"/>
      <c r="J62" s="4"/>
      <c r="K62" s="4"/>
      <c r="L62" s="3"/>
      <c r="M62" s="3"/>
      <c r="N62" s="3"/>
      <c r="O62" s="3"/>
      <c r="P62" s="3"/>
      <c r="Q62" s="3"/>
      <c r="R62" s="3"/>
      <c r="S62" s="3"/>
      <c r="T62" s="3"/>
      <c r="U62" s="3"/>
      <c r="V62" s="3"/>
      <c r="W62" s="3"/>
      <c r="X62" s="3"/>
      <c r="Y62" s="3"/>
    </row>
    <row r="63" spans="2:25" ht="16.5" x14ac:dyDescent="0.3">
      <c r="B63" s="4"/>
      <c r="C63" s="3"/>
      <c r="D63" s="4"/>
      <c r="E63" s="4"/>
      <c r="F63" s="4"/>
      <c r="G63" s="4"/>
      <c r="H63" s="4"/>
      <c r="I63" s="4"/>
      <c r="J63" s="4"/>
      <c r="K63" s="4"/>
      <c r="L63" s="3"/>
      <c r="M63" s="3"/>
      <c r="N63" s="3"/>
      <c r="O63" s="3"/>
      <c r="P63" s="3"/>
      <c r="Q63" s="3"/>
      <c r="R63" s="3"/>
      <c r="S63" s="3"/>
      <c r="T63" s="3"/>
      <c r="U63" s="3"/>
      <c r="V63" s="3"/>
      <c r="W63" s="3"/>
      <c r="X63" s="3"/>
      <c r="Y63" s="3"/>
    </row>
    <row r="64" spans="2:25" ht="16.5" x14ac:dyDescent="0.3">
      <c r="B64" s="4"/>
      <c r="C64" s="3"/>
      <c r="D64" s="4"/>
      <c r="E64" s="4"/>
      <c r="F64" s="4"/>
      <c r="G64" s="4"/>
      <c r="H64" s="4"/>
      <c r="I64" s="4"/>
      <c r="J64" s="4"/>
      <c r="K64" s="4"/>
      <c r="L64" s="3"/>
      <c r="M64" s="3"/>
      <c r="N64" s="3"/>
      <c r="O64" s="3"/>
      <c r="P64" s="3"/>
      <c r="Q64" s="3"/>
      <c r="R64" s="3"/>
      <c r="S64" s="3"/>
      <c r="T64" s="3"/>
      <c r="U64" s="3"/>
      <c r="V64" s="3"/>
      <c r="W64" s="3"/>
      <c r="X64" s="3"/>
      <c r="Y64" s="3"/>
    </row>
    <row r="65" spans="2:25" ht="16.5" x14ac:dyDescent="0.3">
      <c r="B65" s="4"/>
      <c r="C65" s="3"/>
      <c r="D65" s="4"/>
      <c r="E65" s="4"/>
      <c r="F65" s="4"/>
      <c r="G65" s="4"/>
      <c r="H65" s="4"/>
      <c r="I65" s="4"/>
      <c r="J65" s="4"/>
      <c r="K65" s="4"/>
      <c r="L65" s="3"/>
      <c r="M65" s="3"/>
      <c r="N65" s="3"/>
      <c r="O65" s="3"/>
      <c r="P65" s="3"/>
      <c r="Q65" s="3"/>
      <c r="R65" s="3"/>
      <c r="S65" s="3"/>
      <c r="T65" s="3"/>
      <c r="U65" s="3"/>
      <c r="V65" s="3"/>
      <c r="W65" s="3"/>
      <c r="X65" s="3"/>
      <c r="Y65" s="3"/>
    </row>
    <row r="66" spans="2:25" ht="16.5" x14ac:dyDescent="0.3">
      <c r="B66" s="4"/>
      <c r="C66" s="3"/>
      <c r="D66" s="4"/>
      <c r="E66" s="4"/>
      <c r="F66" s="4"/>
      <c r="G66" s="4"/>
      <c r="H66" s="4"/>
      <c r="I66" s="4"/>
      <c r="J66" s="4"/>
      <c r="K66" s="4"/>
      <c r="L66" s="3"/>
      <c r="M66" s="3"/>
      <c r="N66" s="3"/>
      <c r="O66" s="3"/>
      <c r="P66" s="3"/>
      <c r="Q66" s="3"/>
      <c r="R66" s="3"/>
      <c r="S66" s="3"/>
      <c r="T66" s="3"/>
      <c r="U66" s="3"/>
      <c r="V66" s="3"/>
      <c r="W66" s="3"/>
      <c r="X66" s="3"/>
      <c r="Y66" s="3"/>
    </row>
    <row r="67" spans="2:25" ht="16.5" x14ac:dyDescent="0.3">
      <c r="B67" s="4"/>
      <c r="C67" s="3"/>
      <c r="D67" s="4"/>
      <c r="E67" s="4"/>
      <c r="F67" s="4"/>
      <c r="G67" s="4"/>
      <c r="H67" s="4"/>
      <c r="I67" s="4"/>
      <c r="J67" s="4"/>
      <c r="K67" s="4"/>
      <c r="L67" s="3"/>
      <c r="M67" s="3"/>
      <c r="N67" s="3"/>
      <c r="O67" s="3"/>
      <c r="P67" s="3"/>
      <c r="Q67" s="3"/>
      <c r="R67" s="3"/>
      <c r="S67" s="3"/>
      <c r="T67" s="3"/>
      <c r="U67" s="3"/>
      <c r="V67" s="3"/>
      <c r="W67" s="3"/>
      <c r="X67" s="3"/>
      <c r="Y67" s="3"/>
    </row>
    <row r="68" spans="2:25" ht="16.5" x14ac:dyDescent="0.3">
      <c r="B68" s="4"/>
      <c r="C68" s="3"/>
      <c r="D68" s="4"/>
      <c r="E68" s="4"/>
      <c r="F68" s="4"/>
      <c r="G68" s="4"/>
      <c r="H68" s="4"/>
      <c r="I68" s="4"/>
      <c r="J68" s="4"/>
      <c r="K68" s="4"/>
      <c r="L68" s="3"/>
      <c r="M68" s="3"/>
      <c r="N68" s="3"/>
      <c r="O68" s="3"/>
      <c r="P68" s="3"/>
      <c r="Q68" s="3"/>
      <c r="R68" s="3"/>
      <c r="S68" s="3"/>
      <c r="T68" s="3"/>
      <c r="U68" s="3"/>
      <c r="V68" s="3"/>
      <c r="W68" s="3"/>
      <c r="X68" s="3"/>
      <c r="Y68" s="3"/>
    </row>
    <row r="69" spans="2:25" ht="16.5" x14ac:dyDescent="0.3">
      <c r="B69" s="4"/>
      <c r="C69" s="3"/>
      <c r="D69" s="4"/>
      <c r="E69" s="4"/>
      <c r="F69" s="4"/>
      <c r="G69" s="4"/>
      <c r="H69" s="4"/>
      <c r="I69" s="4"/>
      <c r="J69" s="4"/>
      <c r="K69" s="4"/>
      <c r="L69" s="3"/>
      <c r="M69" s="3"/>
      <c r="N69" s="3"/>
      <c r="O69" s="3"/>
      <c r="P69" s="3"/>
      <c r="Q69" s="3"/>
      <c r="R69" s="3"/>
      <c r="S69" s="3"/>
      <c r="T69" s="3"/>
      <c r="U69" s="3"/>
      <c r="V69" s="3"/>
      <c r="W69" s="3"/>
      <c r="X69" s="3"/>
      <c r="Y69" s="3"/>
    </row>
    <row r="70" spans="2:25" ht="16.5" x14ac:dyDescent="0.3">
      <c r="B70" s="4"/>
      <c r="C70" s="3"/>
      <c r="D70" s="4"/>
      <c r="E70" s="4"/>
      <c r="F70" s="4"/>
      <c r="G70" s="4"/>
      <c r="H70" s="4"/>
      <c r="I70" s="4"/>
      <c r="J70" s="4"/>
      <c r="K70" s="4"/>
      <c r="L70" s="3"/>
      <c r="M70" s="3"/>
      <c r="N70" s="3"/>
      <c r="O70" s="3"/>
      <c r="P70" s="3"/>
      <c r="Q70" s="3"/>
      <c r="R70" s="3"/>
      <c r="S70" s="3"/>
      <c r="T70" s="3"/>
      <c r="U70" s="3"/>
      <c r="V70" s="3"/>
      <c r="W70" s="3"/>
      <c r="X70" s="3"/>
      <c r="Y70" s="3"/>
    </row>
    <row r="71" spans="2:25" ht="16.5" x14ac:dyDescent="0.3">
      <c r="B71" s="4"/>
      <c r="C71" s="3"/>
      <c r="D71" s="4"/>
      <c r="E71" s="4"/>
      <c r="F71" s="4"/>
      <c r="G71" s="4"/>
      <c r="H71" s="4"/>
      <c r="I71" s="4"/>
      <c r="J71" s="4"/>
      <c r="K71" s="4"/>
      <c r="L71" s="3"/>
      <c r="M71" s="3"/>
      <c r="N71" s="3"/>
      <c r="O71" s="3"/>
      <c r="P71" s="3"/>
      <c r="Q71" s="3"/>
      <c r="R71" s="3"/>
      <c r="S71" s="3"/>
      <c r="T71" s="3"/>
      <c r="U71" s="3"/>
      <c r="V71" s="3"/>
      <c r="W71" s="3"/>
      <c r="X71" s="3"/>
      <c r="Y71" s="3"/>
    </row>
    <row r="72" spans="2:25" ht="16.5" x14ac:dyDescent="0.3">
      <c r="B72" s="4"/>
      <c r="C72" s="3"/>
      <c r="D72" s="4"/>
      <c r="E72" s="4"/>
      <c r="F72" s="4"/>
      <c r="G72" s="4"/>
      <c r="H72" s="4"/>
      <c r="I72" s="4"/>
      <c r="J72" s="4"/>
      <c r="K72" s="4"/>
      <c r="L72" s="3"/>
      <c r="M72" s="3"/>
      <c r="N72" s="3"/>
      <c r="O72" s="3"/>
      <c r="P72" s="3"/>
      <c r="Q72" s="3"/>
      <c r="R72" s="3"/>
      <c r="S72" s="3"/>
      <c r="T72" s="3"/>
      <c r="U72" s="3"/>
      <c r="V72" s="3"/>
      <c r="W72" s="3"/>
      <c r="X72" s="3"/>
      <c r="Y72" s="3"/>
    </row>
    <row r="73" spans="2:25" ht="16.5" x14ac:dyDescent="0.3">
      <c r="B73" s="4"/>
      <c r="C73" s="3"/>
      <c r="D73" s="4"/>
      <c r="E73" s="4"/>
      <c r="F73" s="4"/>
      <c r="G73" s="4"/>
      <c r="H73" s="4"/>
      <c r="I73" s="4"/>
      <c r="J73" s="4"/>
      <c r="K73" s="4"/>
      <c r="L73" s="3"/>
      <c r="M73" s="3"/>
      <c r="N73" s="3"/>
      <c r="O73" s="3"/>
      <c r="P73" s="3"/>
      <c r="Q73" s="3"/>
      <c r="R73" s="3"/>
      <c r="S73" s="3"/>
      <c r="T73" s="3"/>
      <c r="U73" s="3"/>
      <c r="V73" s="3"/>
      <c r="W73" s="3"/>
      <c r="X73" s="3"/>
      <c r="Y73" s="3"/>
    </row>
    <row r="74" spans="2:25" ht="16.5" x14ac:dyDescent="0.3">
      <c r="B74" s="4"/>
      <c r="C74" s="3"/>
      <c r="D74" s="4"/>
      <c r="E74" s="4"/>
      <c r="F74" s="4"/>
      <c r="G74" s="4"/>
      <c r="H74" s="4"/>
      <c r="I74" s="4"/>
      <c r="J74" s="4"/>
      <c r="K74" s="4"/>
      <c r="L74" s="3"/>
      <c r="M74" s="3"/>
      <c r="N74" s="3"/>
      <c r="O74" s="3"/>
      <c r="P74" s="3"/>
      <c r="Q74" s="3"/>
      <c r="R74" s="3"/>
      <c r="S74" s="3"/>
      <c r="T74" s="3"/>
      <c r="U74" s="3"/>
      <c r="V74" s="3"/>
      <c r="W74" s="3"/>
      <c r="X74" s="3"/>
      <c r="Y74" s="3"/>
    </row>
    <row r="75" spans="2:25" ht="16.5" x14ac:dyDescent="0.3">
      <c r="B75" s="4"/>
      <c r="C75" s="3"/>
      <c r="D75" s="4"/>
      <c r="E75" s="4"/>
      <c r="F75" s="4"/>
      <c r="G75" s="4"/>
      <c r="H75" s="4"/>
      <c r="I75" s="4"/>
      <c r="J75" s="4"/>
      <c r="K75" s="4"/>
      <c r="L75" s="3"/>
      <c r="M75" s="3"/>
      <c r="N75" s="3"/>
      <c r="O75" s="3"/>
      <c r="P75" s="3"/>
      <c r="Q75" s="3"/>
      <c r="R75" s="3"/>
      <c r="S75" s="3"/>
      <c r="T75" s="3"/>
      <c r="U75" s="3"/>
      <c r="V75" s="3"/>
      <c r="W75" s="3"/>
      <c r="X75" s="3"/>
      <c r="Y75" s="3"/>
    </row>
    <row r="76" spans="2:25" ht="16.5" x14ac:dyDescent="0.3">
      <c r="B76" s="4"/>
      <c r="C76" s="3"/>
      <c r="D76" s="4"/>
      <c r="E76" s="4"/>
      <c r="F76" s="4"/>
      <c r="G76" s="4"/>
      <c r="H76" s="4"/>
      <c r="I76" s="4"/>
      <c r="J76" s="4"/>
      <c r="K76" s="4"/>
      <c r="L76" s="3"/>
      <c r="M76" s="3"/>
      <c r="N76" s="3"/>
      <c r="O76" s="3"/>
      <c r="P76" s="3"/>
      <c r="Q76" s="3"/>
      <c r="R76" s="3"/>
      <c r="S76" s="3"/>
      <c r="T76" s="3"/>
      <c r="U76" s="3"/>
      <c r="V76" s="3"/>
      <c r="W76" s="3"/>
      <c r="X76" s="3"/>
      <c r="Y76" s="3"/>
    </row>
    <row r="77" spans="2:25" ht="16.5" x14ac:dyDescent="0.3">
      <c r="B77" s="4"/>
      <c r="C77" s="3"/>
      <c r="D77" s="4"/>
      <c r="E77" s="4"/>
      <c r="F77" s="4"/>
      <c r="G77" s="4"/>
      <c r="H77" s="4"/>
      <c r="I77" s="4"/>
      <c r="J77" s="4"/>
      <c r="K77" s="4"/>
      <c r="L77" s="3"/>
      <c r="M77" s="3"/>
      <c r="N77" s="3"/>
      <c r="O77" s="3"/>
      <c r="P77" s="3"/>
      <c r="Q77" s="3"/>
      <c r="R77" s="3"/>
      <c r="S77" s="3"/>
      <c r="T77" s="3"/>
      <c r="U77" s="3"/>
      <c r="V77" s="3"/>
      <c r="W77" s="3"/>
      <c r="X77" s="3"/>
      <c r="Y77" s="3"/>
    </row>
    <row r="78" spans="2:25" ht="16.5" x14ac:dyDescent="0.3">
      <c r="B78" s="4"/>
      <c r="C78" s="3"/>
      <c r="D78" s="4"/>
      <c r="E78" s="4"/>
      <c r="F78" s="4"/>
      <c r="G78" s="4"/>
      <c r="H78" s="4"/>
      <c r="I78" s="4"/>
      <c r="J78" s="4"/>
      <c r="K78" s="4"/>
      <c r="L78" s="3"/>
      <c r="M78" s="3"/>
      <c r="N78" s="3"/>
      <c r="O78" s="3"/>
      <c r="P78" s="3"/>
      <c r="Q78" s="3"/>
      <c r="R78" s="3"/>
      <c r="S78" s="3"/>
      <c r="T78" s="3"/>
      <c r="U78" s="3"/>
      <c r="V78" s="3"/>
      <c r="W78" s="3"/>
      <c r="X78" s="3"/>
      <c r="Y78" s="3"/>
    </row>
    <row r="79" spans="2:25" ht="16.5" x14ac:dyDescent="0.3">
      <c r="B79" s="4"/>
      <c r="C79" s="3"/>
      <c r="D79" s="4"/>
      <c r="E79" s="4"/>
      <c r="F79" s="4"/>
      <c r="G79" s="4"/>
      <c r="H79" s="4"/>
      <c r="I79" s="4"/>
      <c r="J79" s="4"/>
      <c r="K79" s="4"/>
      <c r="L79" s="3"/>
      <c r="M79" s="3"/>
      <c r="N79" s="3"/>
      <c r="O79" s="3"/>
      <c r="P79" s="3"/>
      <c r="Q79" s="3"/>
      <c r="R79" s="3"/>
      <c r="S79" s="3"/>
      <c r="T79" s="3"/>
      <c r="U79" s="3"/>
      <c r="V79" s="3"/>
      <c r="W79" s="3"/>
      <c r="X79" s="3"/>
      <c r="Y79" s="3"/>
    </row>
    <row r="80" spans="2:25" ht="16.5" x14ac:dyDescent="0.3">
      <c r="B80" s="4"/>
      <c r="C80" s="3"/>
      <c r="D80" s="4"/>
      <c r="E80" s="4"/>
      <c r="F80" s="4"/>
      <c r="G80" s="4"/>
      <c r="H80" s="4"/>
      <c r="I80" s="4"/>
      <c r="J80" s="4"/>
      <c r="K80" s="4"/>
      <c r="L80" s="3"/>
      <c r="M80" s="3"/>
      <c r="N80" s="3"/>
      <c r="O80" s="3"/>
      <c r="P80" s="3"/>
      <c r="Q80" s="3"/>
      <c r="R80" s="3"/>
      <c r="S80" s="3"/>
      <c r="T80" s="3"/>
      <c r="U80" s="3"/>
      <c r="V80" s="3"/>
      <c r="W80" s="3"/>
      <c r="X80" s="3"/>
      <c r="Y80" s="3"/>
    </row>
    <row r="81" spans="2:25" ht="16.5" x14ac:dyDescent="0.3">
      <c r="B81" s="4"/>
      <c r="C81" s="3"/>
      <c r="D81" s="4"/>
      <c r="E81" s="4"/>
      <c r="F81" s="4"/>
      <c r="G81" s="4"/>
      <c r="H81" s="4"/>
      <c r="I81" s="4"/>
      <c r="J81" s="4"/>
      <c r="K81" s="4"/>
      <c r="L81" s="3"/>
      <c r="M81" s="3"/>
      <c r="N81" s="3"/>
      <c r="O81" s="3"/>
      <c r="P81" s="3"/>
      <c r="Q81" s="3"/>
      <c r="R81" s="3"/>
      <c r="S81" s="3"/>
      <c r="T81" s="3"/>
      <c r="U81" s="3"/>
      <c r="V81" s="3"/>
      <c r="W81" s="3"/>
      <c r="X81" s="3"/>
      <c r="Y81" s="3"/>
    </row>
    <row r="82" spans="2:25" ht="16.5" x14ac:dyDescent="0.3">
      <c r="B82" s="4"/>
      <c r="C82" s="3"/>
      <c r="D82" s="4"/>
      <c r="E82" s="4"/>
      <c r="F82" s="4"/>
      <c r="G82" s="4"/>
      <c r="H82" s="4"/>
      <c r="I82" s="4"/>
      <c r="J82" s="4"/>
      <c r="K82" s="4"/>
      <c r="L82" s="3"/>
      <c r="M82" s="3"/>
      <c r="N82" s="3"/>
      <c r="O82" s="3"/>
      <c r="P82" s="3"/>
      <c r="Q82" s="3"/>
      <c r="R82" s="3"/>
      <c r="S82" s="3"/>
      <c r="T82" s="3"/>
      <c r="U82" s="3"/>
      <c r="V82" s="3"/>
      <c r="W82" s="3"/>
      <c r="X82" s="3"/>
      <c r="Y82" s="3"/>
    </row>
    <row r="83" spans="2:25" ht="16.5" x14ac:dyDescent="0.3">
      <c r="B83" s="4"/>
      <c r="C83" s="3"/>
      <c r="D83" s="4"/>
      <c r="E83" s="4"/>
      <c r="F83" s="4"/>
      <c r="G83" s="4"/>
      <c r="H83" s="4"/>
      <c r="I83" s="4"/>
      <c r="J83" s="4"/>
      <c r="K83" s="4"/>
      <c r="L83" s="3"/>
      <c r="M83" s="3"/>
      <c r="N83" s="3"/>
      <c r="O83" s="3"/>
      <c r="P83" s="3"/>
      <c r="Q83" s="3"/>
      <c r="R83" s="3"/>
      <c r="S83" s="3"/>
      <c r="T83" s="3"/>
      <c r="U83" s="3"/>
      <c r="V83" s="3"/>
      <c r="W83" s="3"/>
      <c r="X83" s="3"/>
      <c r="Y83" s="3"/>
    </row>
    <row r="84" spans="2:25" ht="16.5" x14ac:dyDescent="0.3">
      <c r="B84" s="4"/>
      <c r="C84" s="3"/>
      <c r="D84" s="4"/>
      <c r="E84" s="4"/>
      <c r="F84" s="4"/>
      <c r="G84" s="4"/>
      <c r="H84" s="4"/>
      <c r="I84" s="4"/>
      <c r="J84" s="4"/>
      <c r="K84" s="4"/>
      <c r="L84" s="3"/>
      <c r="M84" s="3"/>
      <c r="N84" s="3"/>
      <c r="O84" s="3"/>
      <c r="P84" s="3"/>
      <c r="Q84" s="3"/>
      <c r="R84" s="3"/>
      <c r="S84" s="3"/>
      <c r="T84" s="3"/>
      <c r="U84" s="3"/>
      <c r="V84" s="3"/>
      <c r="W84" s="3"/>
      <c r="X84" s="3"/>
      <c r="Y84" s="3"/>
    </row>
    <row r="85" spans="2:25" ht="16.5" x14ac:dyDescent="0.3">
      <c r="B85" s="4"/>
      <c r="C85" s="3"/>
      <c r="D85" s="4"/>
      <c r="E85" s="4"/>
      <c r="F85" s="4"/>
      <c r="G85" s="4"/>
      <c r="H85" s="4"/>
      <c r="I85" s="4"/>
      <c r="J85" s="4"/>
      <c r="K85" s="4"/>
      <c r="L85" s="3"/>
      <c r="M85" s="3"/>
      <c r="N85" s="3"/>
      <c r="O85" s="3"/>
      <c r="P85" s="3"/>
      <c r="Q85" s="3"/>
      <c r="R85" s="3"/>
      <c r="S85" s="3"/>
      <c r="T85" s="3"/>
      <c r="U85" s="3"/>
      <c r="V85" s="3"/>
      <c r="W85" s="3"/>
      <c r="X85" s="3"/>
      <c r="Y85" s="3"/>
    </row>
    <row r="86" spans="2:25" ht="16.5" x14ac:dyDescent="0.3">
      <c r="B86" s="4"/>
      <c r="C86" s="3"/>
      <c r="D86" s="4"/>
      <c r="E86" s="4"/>
      <c r="F86" s="4"/>
      <c r="G86" s="4"/>
      <c r="H86" s="4"/>
      <c r="I86" s="4"/>
      <c r="J86" s="4"/>
      <c r="K86" s="4"/>
      <c r="L86" s="3"/>
      <c r="M86" s="3"/>
      <c r="N86" s="3"/>
      <c r="O86" s="3"/>
      <c r="P86" s="3"/>
      <c r="Q86" s="3"/>
      <c r="R86" s="3"/>
      <c r="S86" s="3"/>
      <c r="T86" s="3"/>
      <c r="U86" s="3"/>
      <c r="V86" s="3"/>
      <c r="W86" s="3"/>
      <c r="X86" s="3"/>
      <c r="Y86" s="3"/>
    </row>
    <row r="87" spans="2:25" ht="16.5" x14ac:dyDescent="0.3">
      <c r="B87" s="4"/>
      <c r="C87" s="3"/>
      <c r="D87" s="4"/>
      <c r="E87" s="4"/>
      <c r="F87" s="4"/>
      <c r="G87" s="4"/>
      <c r="H87" s="4"/>
      <c r="I87" s="4"/>
      <c r="J87" s="4"/>
      <c r="K87" s="4"/>
      <c r="L87" s="3"/>
      <c r="M87" s="3"/>
      <c r="N87" s="3"/>
      <c r="O87" s="3"/>
      <c r="P87" s="3"/>
      <c r="Q87" s="3"/>
      <c r="R87" s="3"/>
      <c r="S87" s="3"/>
      <c r="T87" s="3"/>
      <c r="U87" s="3"/>
      <c r="V87" s="3"/>
      <c r="W87" s="3"/>
      <c r="X87" s="3"/>
      <c r="Y87" s="3"/>
    </row>
  </sheetData>
  <mergeCells count="2">
    <mergeCell ref="L3:R3"/>
    <mergeCell ref="S3:Y3"/>
  </mergeCells>
  <pageMargins left="0.25" right="0.25" top="0.75" bottom="0.75" header="0.3" footer="0.3"/>
  <pageSetup paperSize="5" scale="48"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B9674469-AB77-4618-A4ED-FB536638F1DA}">
          <x14:formula1>
            <xm:f>'2.1 LISTS - DO NOT DELETE'!$B$2:$B$13</xm:f>
          </x14:formula1>
          <xm:sqref>D5:D1048576</xm:sqref>
        </x14:dataValidation>
        <x14:dataValidation type="list" allowBlank="1" showInputMessage="1" showErrorMessage="1" xr:uid="{C4105DFE-56EF-4B16-A631-C1DD714E842F}">
          <x14:formula1>
            <xm:f>'2.1 LISTS - DO NOT DELETE'!$C$2:$C$5</xm:f>
          </x14:formula1>
          <xm:sqref>F88:F1048576</xm:sqref>
        </x14:dataValidation>
        <x14:dataValidation type="list" allowBlank="1" showInputMessage="1" showErrorMessage="1" xr:uid="{3CFA16C0-D856-453B-B8DB-CDC6A1723BC2}">
          <x14:formula1>
            <xm:f>'2.1 LISTS - DO NOT DELETE'!$F$2:$F$3</xm:f>
          </x14:formula1>
          <xm:sqref>G5:G1048576</xm:sqref>
        </x14:dataValidation>
        <x14:dataValidation type="list" allowBlank="1" showInputMessage="1" showErrorMessage="1" xr:uid="{323301CF-A012-47BC-B186-02885911ED84}">
          <x14:formula1>
            <xm:f>'2.1 LISTS - DO NOT DELETE'!$D$2:$D$3</xm:f>
          </x14:formula1>
          <xm:sqref>H5:H1048576</xm:sqref>
        </x14:dataValidation>
        <x14:dataValidation type="list" allowBlank="1" showInputMessage="1" showErrorMessage="1" xr:uid="{F2C37E0F-04CA-4690-9BB6-38897441ACBE}">
          <x14:formula1>
            <xm:f>'2.1 LISTS - DO NOT DELETE'!$G$2:$G$3</xm:f>
          </x14:formula1>
          <xm:sqref>I6:I1048576 I5:J5 J6:J87</xm:sqref>
        </x14:dataValidation>
        <x14:dataValidation type="list" allowBlank="1" showInputMessage="1" showErrorMessage="1" xr:uid="{C9A319BC-45BE-4AE6-AC31-0036933A7D35}">
          <x14:formula1>
            <xm:f>'2.1 LISTS - DO NOT DELETE'!$E$2:$E$8</xm:f>
          </x14:formula1>
          <xm:sqref>L5:R1048576</xm:sqref>
        </x14:dataValidation>
        <x14:dataValidation type="list" allowBlank="1" showInputMessage="1" showErrorMessage="1" xr:uid="{8A1F7C92-E10B-43BE-A0BF-16477418BD4D}">
          <x14:formula1>
            <xm:f>'2.1 LISTS - DO NOT DELETE'!$C$2:$C$9</xm:f>
          </x14:formula1>
          <xm:sqref>F5:F87</xm:sqref>
        </x14:dataValidation>
        <x14:dataValidation type="list" allowBlank="1" showInputMessage="1" showErrorMessage="1" xr:uid="{7C7DCFAC-E94D-4354-B28D-AB0B3C2FB58F}">
          <x14:formula1>
            <xm:f>'2.1 LISTS - DO NOT DELETE'!$A$2:$A$15</xm:f>
          </x14:formula1>
          <xm:sqref>B88:B1048576</xm:sqref>
        </x14:dataValidation>
        <x14:dataValidation type="list" allowBlank="1" showInputMessage="1" showErrorMessage="1" xr:uid="{29CFAF09-D6B3-4EC4-9D45-C4C8C0F1B773}">
          <x14:formula1>
            <xm:f>'2.1 LISTS - DO NOT DELETE'!$A$2:$A$16</xm:f>
          </x14:formula1>
          <xm:sqref>B5:B87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4003E-3F38-4F00-A377-9ACCAC948279}">
  <sheetPr>
    <tabColor theme="4"/>
  </sheetPr>
  <dimension ref="A1:Q29"/>
  <sheetViews>
    <sheetView workbookViewId="0">
      <selection activeCell="H33" sqref="H33"/>
    </sheetView>
  </sheetViews>
  <sheetFormatPr defaultRowHeight="16.5" x14ac:dyDescent="0.3"/>
  <cols>
    <col min="1" max="1" width="8.85546875" style="12"/>
    <col min="2" max="2" width="49.140625" bestFit="1" customWidth="1"/>
    <col min="3" max="3" width="13.140625" bestFit="1" customWidth="1"/>
    <col min="4" max="4" width="16.5703125" bestFit="1" customWidth="1"/>
    <col min="5" max="5" width="14.85546875" bestFit="1" customWidth="1"/>
    <col min="6" max="6" width="20" customWidth="1"/>
    <col min="7" max="7" width="14.85546875" customWidth="1"/>
    <col min="8" max="8" width="19.140625" customWidth="1"/>
    <col min="9" max="9" width="22.42578125" customWidth="1"/>
    <col min="10" max="10" width="23.42578125" customWidth="1"/>
  </cols>
  <sheetData>
    <row r="1" spans="1:17" s="15" customFormat="1" x14ac:dyDescent="0.3">
      <c r="A1" s="12"/>
      <c r="B1" s="13" t="s">
        <v>472</v>
      </c>
      <c r="C1" s="298"/>
      <c r="D1" s="298"/>
      <c r="E1" s="298"/>
      <c r="F1" s="298"/>
      <c r="G1" s="298"/>
      <c r="H1" s="298"/>
      <c r="I1" s="298"/>
      <c r="J1" s="298"/>
      <c r="K1" s="298"/>
      <c r="L1" s="298"/>
      <c r="M1" s="298"/>
      <c r="N1" s="298"/>
      <c r="O1" s="298"/>
      <c r="P1" s="298"/>
      <c r="Q1" s="298"/>
    </row>
    <row r="2" spans="1:17" s="15" customFormat="1" ht="17.25" thickBot="1" x14ac:dyDescent="0.35">
      <c r="A2" s="12"/>
      <c r="B2" s="13" t="s">
        <v>545</v>
      </c>
      <c r="C2" s="298"/>
      <c r="D2" s="298"/>
      <c r="E2" s="298"/>
      <c r="F2" s="298"/>
      <c r="G2" s="298"/>
      <c r="H2" s="298"/>
      <c r="I2" s="298"/>
      <c r="J2" s="298"/>
      <c r="K2" s="298"/>
      <c r="L2" s="298"/>
      <c r="M2" s="298"/>
      <c r="N2" s="298"/>
      <c r="O2" s="298"/>
      <c r="P2" s="298"/>
      <c r="Q2" s="298"/>
    </row>
    <row r="3" spans="1:17" ht="32.450000000000003" customHeight="1" thickBot="1" x14ac:dyDescent="0.35">
      <c r="B3" s="370" t="s">
        <v>572</v>
      </c>
      <c r="C3" s="353" t="s">
        <v>39</v>
      </c>
      <c r="D3" s="353" t="s">
        <v>58</v>
      </c>
      <c r="E3" s="353" t="s">
        <v>457</v>
      </c>
      <c r="F3" s="353" t="s">
        <v>512</v>
      </c>
      <c r="G3" s="353" t="s">
        <v>458</v>
      </c>
      <c r="H3" s="353" t="s">
        <v>465</v>
      </c>
      <c r="I3" s="353" t="s">
        <v>543</v>
      </c>
      <c r="J3" s="369" t="s">
        <v>544</v>
      </c>
    </row>
    <row r="4" spans="1:17" x14ac:dyDescent="0.3">
      <c r="B4" s="355"/>
      <c r="C4" s="354"/>
      <c r="D4" s="354"/>
      <c r="E4" s="354"/>
      <c r="F4" s="354"/>
      <c r="G4" s="354"/>
      <c r="H4" s="354"/>
      <c r="I4" s="354"/>
      <c r="J4" s="354"/>
    </row>
    <row r="5" spans="1:17" x14ac:dyDescent="0.3">
      <c r="B5" s="356" t="s">
        <v>533</v>
      </c>
      <c r="C5" s="358"/>
      <c r="D5" s="358"/>
      <c r="E5" s="358"/>
      <c r="F5" s="358"/>
      <c r="G5" s="358"/>
      <c r="H5" s="358"/>
      <c r="I5" s="358"/>
      <c r="J5" s="358"/>
    </row>
    <row r="6" spans="1:17" x14ac:dyDescent="0.3">
      <c r="B6" s="359" t="s">
        <v>258</v>
      </c>
      <c r="C6" s="360"/>
      <c r="D6" s="360"/>
      <c r="E6" s="360"/>
      <c r="F6" s="360"/>
      <c r="G6" s="360"/>
      <c r="H6" s="360"/>
      <c r="I6" s="360"/>
      <c r="J6" s="360"/>
    </row>
    <row r="7" spans="1:17" x14ac:dyDescent="0.3">
      <c r="B7" s="359" t="s">
        <v>534</v>
      </c>
      <c r="C7" s="360"/>
      <c r="D7" s="360"/>
      <c r="E7" s="360"/>
      <c r="F7" s="360"/>
      <c r="G7" s="360"/>
      <c r="H7" s="360"/>
      <c r="I7" s="360"/>
      <c r="J7" s="360"/>
    </row>
    <row r="8" spans="1:17" x14ac:dyDescent="0.3">
      <c r="B8" s="359"/>
      <c r="C8" s="358"/>
      <c r="D8" s="358"/>
      <c r="E8" s="358"/>
      <c r="F8" s="358"/>
      <c r="G8" s="358"/>
      <c r="H8" s="358"/>
      <c r="I8" s="358"/>
      <c r="J8" s="358"/>
    </row>
    <row r="9" spans="1:17" x14ac:dyDescent="0.3">
      <c r="B9" s="356" t="s">
        <v>535</v>
      </c>
      <c r="C9" s="358"/>
      <c r="D9" s="358"/>
      <c r="E9" s="358"/>
      <c r="F9" s="358"/>
      <c r="G9" s="358"/>
      <c r="H9" s="358"/>
      <c r="I9" s="358"/>
      <c r="J9" s="358"/>
    </row>
    <row r="10" spans="1:17" x14ac:dyDescent="0.3">
      <c r="B10" s="359" t="s">
        <v>536</v>
      </c>
      <c r="C10" s="444">
        <f>C11+C12</f>
        <v>0</v>
      </c>
      <c r="D10" s="444">
        <f>D11+D12</f>
        <v>0</v>
      </c>
      <c r="E10" s="444">
        <f>E11+E12</f>
        <v>0</v>
      </c>
      <c r="F10" s="444">
        <f>F11+F12</f>
        <v>0</v>
      </c>
      <c r="G10" s="444">
        <f t="shared" ref="G10:H10" si="0">G11+G12</f>
        <v>0</v>
      </c>
      <c r="H10" s="444">
        <f t="shared" si="0"/>
        <v>0</v>
      </c>
      <c r="I10" s="361"/>
      <c r="J10" s="361"/>
    </row>
    <row r="11" spans="1:17" x14ac:dyDescent="0.3">
      <c r="B11" s="362" t="s">
        <v>537</v>
      </c>
      <c r="C11" s="363"/>
      <c r="D11" s="363"/>
      <c r="E11" s="363"/>
      <c r="F11" s="363"/>
      <c r="G11" s="363"/>
      <c r="H11" s="363"/>
      <c r="I11" s="364"/>
      <c r="J11" s="364"/>
    </row>
    <row r="12" spans="1:17" x14ac:dyDescent="0.3">
      <c r="B12" s="362" t="s">
        <v>538</v>
      </c>
      <c r="C12" s="363"/>
      <c r="D12" s="363"/>
      <c r="E12" s="363"/>
      <c r="F12" s="363"/>
      <c r="G12" s="363"/>
      <c r="H12" s="363"/>
      <c r="I12" s="364"/>
      <c r="J12" s="364"/>
    </row>
    <row r="13" spans="1:17" x14ac:dyDescent="0.3">
      <c r="B13" s="359" t="s">
        <v>539</v>
      </c>
      <c r="C13" s="525">
        <f>(C7*C10*12)</f>
        <v>0</v>
      </c>
      <c r="D13" s="525">
        <f>(D7*D10*12)</f>
        <v>0</v>
      </c>
      <c r="E13" s="525">
        <f>(E7*E10*12)</f>
        <v>0</v>
      </c>
      <c r="F13" s="525">
        <f>(F7*F10*12)</f>
        <v>0</v>
      </c>
      <c r="G13" s="525">
        <f t="shared" ref="G13:H13" si="1">(G7*G10*12)</f>
        <v>0</v>
      </c>
      <c r="H13" s="525">
        <f t="shared" si="1"/>
        <v>0</v>
      </c>
      <c r="I13" s="361"/>
      <c r="J13" s="361"/>
    </row>
    <row r="14" spans="1:17" x14ac:dyDescent="0.3">
      <c r="B14" s="359"/>
      <c r="C14" s="361"/>
      <c r="D14" s="361"/>
      <c r="E14" s="361"/>
      <c r="F14" s="361"/>
      <c r="G14" s="361"/>
      <c r="H14" s="361"/>
      <c r="I14" s="361"/>
      <c r="J14" s="361"/>
    </row>
    <row r="15" spans="1:17" x14ac:dyDescent="0.3">
      <c r="B15" s="356" t="s">
        <v>540</v>
      </c>
      <c r="C15" s="361"/>
      <c r="D15" s="361"/>
      <c r="E15" s="361"/>
      <c r="F15" s="361"/>
      <c r="G15" s="361"/>
      <c r="H15" s="361"/>
      <c r="I15" s="361"/>
      <c r="J15" s="361"/>
    </row>
    <row r="16" spans="1:17" x14ac:dyDescent="0.3">
      <c r="B16" s="359" t="s">
        <v>541</v>
      </c>
      <c r="C16" s="365"/>
      <c r="D16" s="365"/>
      <c r="E16" s="366"/>
      <c r="F16" s="366"/>
      <c r="G16" s="366"/>
      <c r="H16" s="366"/>
      <c r="I16" s="361"/>
      <c r="J16" s="361"/>
    </row>
    <row r="17" spans="1:10" x14ac:dyDescent="0.3">
      <c r="B17" s="359" t="s">
        <v>542</v>
      </c>
      <c r="C17" s="365"/>
      <c r="D17" s="365"/>
      <c r="E17" s="366"/>
      <c r="F17" s="366"/>
      <c r="G17" s="366"/>
      <c r="H17" s="366"/>
      <c r="I17" s="361"/>
      <c r="J17" s="361"/>
    </row>
    <row r="18" spans="1:10" x14ac:dyDescent="0.3">
      <c r="B18" s="359" t="s">
        <v>546</v>
      </c>
      <c r="C18" s="365">
        <f>C16*C17</f>
        <v>0</v>
      </c>
      <c r="D18" s="367">
        <f>D16*D17</f>
        <v>0</v>
      </c>
      <c r="E18" s="367">
        <f t="shared" ref="E18:H18" si="2">E16*E17</f>
        <v>0</v>
      </c>
      <c r="F18" s="367">
        <f t="shared" si="2"/>
        <v>0</v>
      </c>
      <c r="G18" s="367">
        <f t="shared" si="2"/>
        <v>0</v>
      </c>
      <c r="H18" s="367">
        <f t="shared" si="2"/>
        <v>0</v>
      </c>
      <c r="I18" s="361"/>
      <c r="J18" s="361"/>
    </row>
    <row r="19" spans="1:10" s="446" customFormat="1" x14ac:dyDescent="0.3">
      <c r="A19" s="447"/>
      <c r="B19" s="527" t="s">
        <v>606</v>
      </c>
      <c r="C19" s="525">
        <f>C13*C18</f>
        <v>0</v>
      </c>
      <c r="D19" s="525">
        <f t="shared" ref="D19:G19" si="3">D13*D18</f>
        <v>0</v>
      </c>
      <c r="E19" s="525">
        <f t="shared" si="3"/>
        <v>0</v>
      </c>
      <c r="F19" s="525">
        <f t="shared" si="3"/>
        <v>0</v>
      </c>
      <c r="G19" s="525">
        <f t="shared" si="3"/>
        <v>0</v>
      </c>
      <c r="H19" s="525">
        <f>H13*H18</f>
        <v>0</v>
      </c>
      <c r="I19" s="525">
        <f t="shared" ref="I19:J19" si="4">I13*I18</f>
        <v>0</v>
      </c>
      <c r="J19" s="525">
        <f t="shared" si="4"/>
        <v>0</v>
      </c>
    </row>
    <row r="20" spans="1:10" s="446" customFormat="1" x14ac:dyDescent="0.3">
      <c r="A20" s="447"/>
      <c r="B20" s="527"/>
      <c r="C20" s="524"/>
      <c r="D20" s="524"/>
      <c r="E20" s="524"/>
      <c r="F20" s="524"/>
      <c r="G20" s="524"/>
      <c r="H20" s="524"/>
      <c r="I20" s="516"/>
      <c r="J20" s="516"/>
    </row>
    <row r="21" spans="1:10" s="446" customFormat="1" x14ac:dyDescent="0.3">
      <c r="A21" s="447"/>
      <c r="B21" s="528" t="s">
        <v>607</v>
      </c>
      <c r="C21" s="518"/>
      <c r="D21" s="529"/>
      <c r="E21" s="529"/>
      <c r="F21" s="529"/>
      <c r="G21" s="529"/>
      <c r="H21" s="529"/>
      <c r="I21" s="516"/>
      <c r="J21" s="516"/>
    </row>
    <row r="22" spans="1:10" s="446" customFormat="1" x14ac:dyDescent="0.3">
      <c r="A22" s="447"/>
      <c r="B22" s="445" t="s">
        <v>603</v>
      </c>
      <c r="C22" s="517"/>
      <c r="D22" s="519"/>
      <c r="E22" s="519"/>
      <c r="F22" s="519"/>
      <c r="G22" s="519"/>
      <c r="H22" s="519"/>
      <c r="I22" s="516"/>
      <c r="J22" s="516"/>
    </row>
    <row r="23" spans="1:10" x14ac:dyDescent="0.3">
      <c r="B23" s="359" t="s">
        <v>605</v>
      </c>
      <c r="C23" s="525">
        <f>C19+C22</f>
        <v>0</v>
      </c>
      <c r="D23" s="525">
        <f t="shared" ref="D23:H23" si="5">D19+D22</f>
        <v>0</v>
      </c>
      <c r="E23" s="525">
        <f t="shared" si="5"/>
        <v>0</v>
      </c>
      <c r="F23" s="525">
        <f t="shared" si="5"/>
        <v>0</v>
      </c>
      <c r="G23" s="525">
        <f t="shared" si="5"/>
        <v>0</v>
      </c>
      <c r="H23" s="525">
        <f t="shared" si="5"/>
        <v>0</v>
      </c>
      <c r="I23" s="525">
        <f t="shared" ref="I23" si="6">I19+I22</f>
        <v>0</v>
      </c>
      <c r="J23" s="525">
        <f t="shared" ref="J23" si="7">J19+J22</f>
        <v>0</v>
      </c>
    </row>
    <row r="24" spans="1:10" s="446" customFormat="1" x14ac:dyDescent="0.3">
      <c r="A24" s="447"/>
      <c r="B24" s="515"/>
      <c r="C24" s="524"/>
      <c r="D24" s="524"/>
      <c r="E24" s="524"/>
      <c r="F24" s="524"/>
      <c r="G24" s="524"/>
      <c r="H24" s="524"/>
      <c r="I24" s="516"/>
      <c r="J24" s="516"/>
    </row>
    <row r="25" spans="1:10" s="446" customFormat="1" x14ac:dyDescent="0.3">
      <c r="A25" s="447"/>
      <c r="B25" s="514" t="s">
        <v>608</v>
      </c>
      <c r="C25" s="524"/>
      <c r="D25" s="524"/>
      <c r="E25" s="524"/>
      <c r="F25" s="524"/>
      <c r="G25" s="524"/>
      <c r="H25" s="524"/>
      <c r="I25" s="524"/>
      <c r="J25" s="516"/>
    </row>
    <row r="26" spans="1:10" x14ac:dyDescent="0.3">
      <c r="B26" s="359" t="s">
        <v>563</v>
      </c>
      <c r="C26" s="361"/>
      <c r="D26" s="368"/>
      <c r="E26" s="368"/>
      <c r="F26" s="368"/>
      <c r="G26" s="368"/>
      <c r="H26" s="368"/>
      <c r="I26" s="361"/>
      <c r="J26" s="361"/>
    </row>
    <row r="27" spans="1:10" x14ac:dyDescent="0.3">
      <c r="B27" s="371" t="s">
        <v>564</v>
      </c>
      <c r="C27" s="361"/>
      <c r="D27" s="368"/>
      <c r="E27" s="368"/>
      <c r="F27" s="368"/>
      <c r="G27" s="368"/>
      <c r="H27" s="368"/>
      <c r="I27" s="361"/>
      <c r="J27" s="361"/>
    </row>
    <row r="28" spans="1:10" ht="17.25" thickBot="1" x14ac:dyDescent="0.35">
      <c r="B28" s="379"/>
      <c r="C28" s="378"/>
      <c r="D28" s="378"/>
      <c r="E28" s="378"/>
      <c r="F28" s="378"/>
      <c r="G28" s="378"/>
      <c r="H28" s="378"/>
      <c r="I28" s="378"/>
      <c r="J28" s="378"/>
    </row>
    <row r="29" spans="1:10" ht="17.25" thickBot="1" x14ac:dyDescent="0.35">
      <c r="B29" s="395" t="s">
        <v>604</v>
      </c>
      <c r="C29" s="526">
        <f>C23+C26+C27</f>
        <v>0</v>
      </c>
      <c r="D29" s="526">
        <f t="shared" ref="D29:J29" si="8">D23+D26+D27</f>
        <v>0</v>
      </c>
      <c r="E29" s="526">
        <f t="shared" si="8"/>
        <v>0</v>
      </c>
      <c r="F29" s="526">
        <f t="shared" si="8"/>
        <v>0</v>
      </c>
      <c r="G29" s="526">
        <f t="shared" si="8"/>
        <v>0</v>
      </c>
      <c r="H29" s="526">
        <f t="shared" si="8"/>
        <v>0</v>
      </c>
      <c r="I29" s="526">
        <f t="shared" si="8"/>
        <v>0</v>
      </c>
      <c r="J29" s="526">
        <f t="shared" si="8"/>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07459-BF7C-40C4-A344-6F3E31987787}">
  <sheetPr>
    <tabColor theme="4"/>
  </sheetPr>
  <dimension ref="A1:AC44"/>
  <sheetViews>
    <sheetView topLeftCell="C1" workbookViewId="0">
      <selection activeCell="H29" sqref="H29"/>
    </sheetView>
  </sheetViews>
  <sheetFormatPr defaultRowHeight="16.5" x14ac:dyDescent="0.3"/>
  <cols>
    <col min="1" max="1" width="8.85546875" style="12"/>
    <col min="2" max="2" width="50.85546875" customWidth="1"/>
    <col min="3" max="3" width="12.140625" bestFit="1" customWidth="1"/>
    <col min="4" max="5" width="12.140625" customWidth="1"/>
    <col min="6" max="6" width="6.5703125" bestFit="1" customWidth="1"/>
    <col min="7" max="8" width="12.140625" customWidth="1"/>
    <col min="9" max="9" width="6.5703125" bestFit="1" customWidth="1"/>
    <col min="10" max="11" width="12.140625" customWidth="1"/>
    <col min="12" max="12" width="6.5703125" bestFit="1" customWidth="1"/>
    <col min="13" max="14" width="12.140625" customWidth="1"/>
    <col min="15" max="15" width="6.5703125" bestFit="1" customWidth="1"/>
    <col min="16" max="17" width="12.140625" customWidth="1"/>
    <col min="18" max="18" width="6.5703125" bestFit="1" customWidth="1"/>
    <col min="19" max="20" width="12.140625" customWidth="1"/>
    <col min="21" max="21" width="6.5703125" bestFit="1" customWidth="1"/>
    <col min="22" max="22" width="12.140625" customWidth="1"/>
    <col min="23" max="23" width="3.42578125" bestFit="1" customWidth="1"/>
    <col min="24" max="25" width="12.140625" customWidth="1"/>
    <col min="26" max="26" width="10.85546875" bestFit="1" customWidth="1"/>
    <col min="27" max="28" width="12.140625" customWidth="1"/>
    <col min="29" max="29" width="10.85546875" bestFit="1" customWidth="1"/>
  </cols>
  <sheetData>
    <row r="1" spans="1:29" s="15" customFormat="1" x14ac:dyDescent="0.3">
      <c r="A1" s="12"/>
      <c r="B1" s="13" t="s">
        <v>472</v>
      </c>
    </row>
    <row r="2" spans="1:29" s="15" customFormat="1" ht="17.25" thickBot="1" x14ac:dyDescent="0.35">
      <c r="A2" s="12"/>
      <c r="B2" s="380" t="s">
        <v>565</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row>
    <row r="3" spans="1:29" s="289" customFormat="1" ht="17.25" thickBot="1" x14ac:dyDescent="0.35">
      <c r="A3" s="12"/>
      <c r="B3" s="393" t="s">
        <v>547</v>
      </c>
      <c r="C3" s="394" t="s">
        <v>378</v>
      </c>
      <c r="D3" s="546" t="s">
        <v>39</v>
      </c>
      <c r="E3" s="546"/>
      <c r="F3" s="546"/>
      <c r="G3" s="546" t="s">
        <v>58</v>
      </c>
      <c r="H3" s="546"/>
      <c r="I3" s="546"/>
      <c r="J3" s="546" t="s">
        <v>457</v>
      </c>
      <c r="K3" s="546"/>
      <c r="L3" s="546"/>
      <c r="M3" s="546" t="s">
        <v>512</v>
      </c>
      <c r="N3" s="546"/>
      <c r="O3" s="546"/>
      <c r="P3" s="546" t="s">
        <v>458</v>
      </c>
      <c r="Q3" s="546"/>
      <c r="R3" s="546"/>
      <c r="S3" s="546" t="s">
        <v>465</v>
      </c>
      <c r="T3" s="546"/>
      <c r="U3" s="546"/>
      <c r="V3" s="544" t="s">
        <v>548</v>
      </c>
      <c r="W3" s="544"/>
      <c r="X3" s="544" t="s">
        <v>543</v>
      </c>
      <c r="Y3" s="544"/>
      <c r="Z3" s="544"/>
      <c r="AA3" s="544" t="s">
        <v>544</v>
      </c>
      <c r="AB3" s="544" t="s">
        <v>532</v>
      </c>
      <c r="AC3" s="545"/>
    </row>
    <row r="4" spans="1:29" ht="55.5" customHeight="1" thickBot="1" x14ac:dyDescent="0.35">
      <c r="B4" s="372"/>
      <c r="C4" s="372"/>
      <c r="D4" s="386" t="s">
        <v>22</v>
      </c>
      <c r="E4" s="385" t="s">
        <v>566</v>
      </c>
      <c r="F4" s="391" t="s">
        <v>567</v>
      </c>
      <c r="G4" s="386" t="s">
        <v>22</v>
      </c>
      <c r="H4" s="385" t="s">
        <v>566</v>
      </c>
      <c r="I4" s="391" t="s">
        <v>567</v>
      </c>
      <c r="J4" s="386" t="s">
        <v>22</v>
      </c>
      <c r="K4" s="385" t="s">
        <v>566</v>
      </c>
      <c r="L4" s="391" t="s">
        <v>567</v>
      </c>
      <c r="M4" s="386" t="s">
        <v>22</v>
      </c>
      <c r="N4" s="385" t="s">
        <v>566</v>
      </c>
      <c r="O4" s="391" t="s">
        <v>567</v>
      </c>
      <c r="P4" s="386" t="s">
        <v>22</v>
      </c>
      <c r="Q4" s="385" t="s">
        <v>566</v>
      </c>
      <c r="R4" s="391" t="s">
        <v>567</v>
      </c>
      <c r="S4" s="386" t="s">
        <v>22</v>
      </c>
      <c r="T4" s="385" t="s">
        <v>566</v>
      </c>
      <c r="U4" s="391" t="s">
        <v>567</v>
      </c>
      <c r="V4" s="386" t="s">
        <v>22</v>
      </c>
      <c r="W4" s="391" t="s">
        <v>549</v>
      </c>
      <c r="X4" s="386" t="s">
        <v>610</v>
      </c>
      <c r="Y4" s="385" t="s">
        <v>568</v>
      </c>
      <c r="Z4" s="391" t="s">
        <v>569</v>
      </c>
      <c r="AA4" s="520" t="s">
        <v>611</v>
      </c>
      <c r="AB4" s="385" t="s">
        <v>568</v>
      </c>
      <c r="AC4" s="391" t="s">
        <v>569</v>
      </c>
    </row>
    <row r="5" spans="1:29" x14ac:dyDescent="0.3">
      <c r="B5" s="359" t="s">
        <v>550</v>
      </c>
      <c r="C5" s="357" t="s">
        <v>47</v>
      </c>
      <c r="D5" s="373"/>
      <c r="E5" s="374"/>
      <c r="F5" s="375"/>
      <c r="G5" s="373"/>
      <c r="H5" s="374"/>
      <c r="I5" s="375"/>
      <c r="J5" s="373"/>
      <c r="K5" s="374"/>
      <c r="L5" s="375"/>
      <c r="M5" s="373"/>
      <c r="N5" s="374"/>
      <c r="O5" s="375"/>
      <c r="P5" s="373"/>
      <c r="Q5" s="374"/>
      <c r="R5" s="375"/>
      <c r="S5" s="373"/>
      <c r="T5" s="374"/>
      <c r="U5" s="375"/>
      <c r="V5" s="373"/>
      <c r="W5" s="376"/>
      <c r="X5" s="377"/>
      <c r="Y5" s="374"/>
      <c r="Z5" s="375"/>
      <c r="AA5" s="377"/>
      <c r="AB5" s="374"/>
      <c r="AC5" s="375"/>
    </row>
    <row r="6" spans="1:29" x14ac:dyDescent="0.3">
      <c r="B6" s="359" t="s">
        <v>293</v>
      </c>
      <c r="C6" s="357" t="s">
        <v>551</v>
      </c>
      <c r="D6" s="373"/>
      <c r="E6" s="374"/>
      <c r="F6" s="375"/>
      <c r="G6" s="373"/>
      <c r="H6" s="374"/>
      <c r="I6" s="375"/>
      <c r="J6" s="373"/>
      <c r="K6" s="374"/>
      <c r="L6" s="375"/>
      <c r="M6" s="373"/>
      <c r="N6" s="374"/>
      <c r="O6" s="375"/>
      <c r="P6" s="373"/>
      <c r="Q6" s="374"/>
      <c r="R6" s="375"/>
      <c r="S6" s="373"/>
      <c r="T6" s="374"/>
      <c r="U6" s="375"/>
      <c r="V6" s="373"/>
      <c r="W6" s="376"/>
      <c r="X6" s="377"/>
      <c r="Y6" s="374"/>
      <c r="Z6" s="375"/>
      <c r="AA6" s="377"/>
      <c r="AB6" s="374"/>
      <c r="AC6" s="375"/>
    </row>
    <row r="7" spans="1:29" x14ac:dyDescent="0.3">
      <c r="B7" s="359" t="s">
        <v>295</v>
      </c>
      <c r="C7" s="357" t="s">
        <v>48</v>
      </c>
      <c r="D7" s="373"/>
      <c r="E7" s="374"/>
      <c r="F7" s="375"/>
      <c r="G7" s="373"/>
      <c r="H7" s="374"/>
      <c r="I7" s="375"/>
      <c r="J7" s="373"/>
      <c r="K7" s="374"/>
      <c r="L7" s="375"/>
      <c r="M7" s="373"/>
      <c r="N7" s="374"/>
      <c r="O7" s="375"/>
      <c r="P7" s="373"/>
      <c r="Q7" s="374"/>
      <c r="R7" s="375"/>
      <c r="S7" s="373"/>
      <c r="T7" s="374"/>
      <c r="U7" s="375"/>
      <c r="V7" s="373"/>
      <c r="W7" s="376"/>
      <c r="X7" s="377"/>
      <c r="Y7" s="374"/>
      <c r="Z7" s="375"/>
      <c r="AA7" s="377"/>
      <c r="AB7" s="374"/>
      <c r="AC7" s="375"/>
    </row>
    <row r="8" spans="1:29" x14ac:dyDescent="0.3">
      <c r="B8" s="359" t="s">
        <v>552</v>
      </c>
      <c r="C8" s="357" t="s">
        <v>49</v>
      </c>
      <c r="D8" s="373"/>
      <c r="E8" s="374"/>
      <c r="F8" s="375"/>
      <c r="G8" s="373"/>
      <c r="H8" s="374"/>
      <c r="I8" s="375"/>
      <c r="J8" s="373"/>
      <c r="K8" s="374"/>
      <c r="L8" s="375"/>
      <c r="M8" s="373"/>
      <c r="N8" s="374"/>
      <c r="O8" s="375"/>
      <c r="P8" s="373"/>
      <c r="Q8" s="374"/>
      <c r="R8" s="375"/>
      <c r="S8" s="373"/>
      <c r="T8" s="374"/>
      <c r="U8" s="375"/>
      <c r="V8" s="373"/>
      <c r="W8" s="376"/>
      <c r="X8" s="377"/>
      <c r="Y8" s="374"/>
      <c r="Z8" s="375"/>
      <c r="AA8" s="377"/>
      <c r="AB8" s="374"/>
      <c r="AC8" s="375"/>
    </row>
    <row r="9" spans="1:29" x14ac:dyDescent="0.3">
      <c r="B9" s="359" t="s">
        <v>298</v>
      </c>
      <c r="C9" s="357" t="s">
        <v>553</v>
      </c>
      <c r="D9" s="373"/>
      <c r="E9" s="374"/>
      <c r="F9" s="375"/>
      <c r="G9" s="373"/>
      <c r="H9" s="374"/>
      <c r="I9" s="375"/>
      <c r="J9" s="373"/>
      <c r="K9" s="374"/>
      <c r="L9" s="375"/>
      <c r="M9" s="373"/>
      <c r="N9" s="374"/>
      <c r="O9" s="375"/>
      <c r="P9" s="373"/>
      <c r="Q9" s="374"/>
      <c r="R9" s="375"/>
      <c r="S9" s="373"/>
      <c r="T9" s="374"/>
      <c r="U9" s="375"/>
      <c r="V9" s="373"/>
      <c r="W9" s="376"/>
      <c r="X9" s="377"/>
      <c r="Y9" s="374"/>
      <c r="Z9" s="375"/>
      <c r="AA9" s="377"/>
      <c r="AB9" s="374"/>
      <c r="AC9" s="375"/>
    </row>
    <row r="10" spans="1:29" x14ac:dyDescent="0.3">
      <c r="B10" s="359" t="s">
        <v>554</v>
      </c>
      <c r="C10" s="357" t="s">
        <v>50</v>
      </c>
      <c r="D10" s="373"/>
      <c r="E10" s="374"/>
      <c r="F10" s="375"/>
      <c r="G10" s="373"/>
      <c r="H10" s="374"/>
      <c r="I10" s="375"/>
      <c r="J10" s="373"/>
      <c r="K10" s="374"/>
      <c r="L10" s="375"/>
      <c r="M10" s="373"/>
      <c r="N10" s="374"/>
      <c r="O10" s="375"/>
      <c r="P10" s="373"/>
      <c r="Q10" s="374"/>
      <c r="R10" s="375"/>
      <c r="S10" s="373"/>
      <c r="T10" s="374"/>
      <c r="U10" s="375"/>
      <c r="V10" s="373"/>
      <c r="W10" s="376"/>
      <c r="X10" s="377"/>
      <c r="Y10" s="374"/>
      <c r="Z10" s="375"/>
      <c r="AA10" s="377"/>
      <c r="AB10" s="374"/>
      <c r="AC10" s="375"/>
    </row>
    <row r="11" spans="1:29" x14ac:dyDescent="0.3">
      <c r="B11" s="359" t="s">
        <v>555</v>
      </c>
      <c r="C11" s="357" t="s">
        <v>51</v>
      </c>
      <c r="D11" s="373"/>
      <c r="E11" s="374"/>
      <c r="F11" s="375"/>
      <c r="G11" s="373"/>
      <c r="H11" s="374"/>
      <c r="I11" s="375"/>
      <c r="J11" s="373"/>
      <c r="K11" s="374"/>
      <c r="L11" s="375"/>
      <c r="M11" s="373"/>
      <c r="N11" s="374"/>
      <c r="O11" s="375"/>
      <c r="P11" s="373"/>
      <c r="Q11" s="374"/>
      <c r="R11" s="375"/>
      <c r="S11" s="373"/>
      <c r="T11" s="374"/>
      <c r="U11" s="375"/>
      <c r="V11" s="373"/>
      <c r="W11" s="376"/>
      <c r="X11" s="377"/>
      <c r="Y11" s="374"/>
      <c r="Z11" s="375"/>
      <c r="AA11" s="377"/>
      <c r="AB11" s="374"/>
      <c r="AC11" s="375"/>
    </row>
    <row r="12" spans="1:29" x14ac:dyDescent="0.3">
      <c r="B12" s="359" t="s">
        <v>297</v>
      </c>
      <c r="C12" s="357" t="s">
        <v>52</v>
      </c>
      <c r="D12" s="373"/>
      <c r="E12" s="374"/>
      <c r="F12" s="375"/>
      <c r="G12" s="373"/>
      <c r="H12" s="374"/>
      <c r="I12" s="375"/>
      <c r="J12" s="373"/>
      <c r="K12" s="374"/>
      <c r="L12" s="375"/>
      <c r="M12" s="373"/>
      <c r="N12" s="374"/>
      <c r="O12" s="375"/>
      <c r="P12" s="373"/>
      <c r="Q12" s="374"/>
      <c r="R12" s="375"/>
      <c r="S12" s="373"/>
      <c r="T12" s="374"/>
      <c r="U12" s="375"/>
      <c r="V12" s="373"/>
      <c r="W12" s="376"/>
      <c r="X12" s="377"/>
      <c r="Y12" s="374"/>
      <c r="Z12" s="375"/>
      <c r="AA12" s="377"/>
      <c r="AB12" s="374"/>
      <c r="AC12" s="375"/>
    </row>
    <row r="13" spans="1:29" x14ac:dyDescent="0.3">
      <c r="B13" s="359" t="s">
        <v>556</v>
      </c>
      <c r="C13" s="357" t="s">
        <v>53</v>
      </c>
      <c r="D13" s="373"/>
      <c r="E13" s="374"/>
      <c r="F13" s="375"/>
      <c r="G13" s="373"/>
      <c r="H13" s="374"/>
      <c r="I13" s="375"/>
      <c r="J13" s="373"/>
      <c r="K13" s="374"/>
      <c r="L13" s="375"/>
      <c r="M13" s="373"/>
      <c r="N13" s="374"/>
      <c r="O13" s="375"/>
      <c r="P13" s="373"/>
      <c r="Q13" s="374"/>
      <c r="R13" s="375"/>
      <c r="S13" s="373"/>
      <c r="T13" s="374"/>
      <c r="U13" s="375"/>
      <c r="V13" s="373"/>
      <c r="W13" s="376"/>
      <c r="X13" s="377"/>
      <c r="Y13" s="374"/>
      <c r="Z13" s="375"/>
      <c r="AA13" s="377"/>
      <c r="AB13" s="374"/>
      <c r="AC13" s="375"/>
    </row>
    <row r="14" spans="1:29" x14ac:dyDescent="0.3">
      <c r="B14" s="359" t="s">
        <v>557</v>
      </c>
      <c r="C14" s="357" t="s">
        <v>54</v>
      </c>
      <c r="D14" s="373"/>
      <c r="E14" s="374"/>
      <c r="F14" s="375"/>
      <c r="G14" s="373"/>
      <c r="H14" s="374"/>
      <c r="I14" s="375"/>
      <c r="J14" s="373"/>
      <c r="K14" s="374"/>
      <c r="L14" s="375"/>
      <c r="M14" s="373"/>
      <c r="N14" s="374"/>
      <c r="O14" s="375"/>
      <c r="P14" s="373"/>
      <c r="Q14" s="374"/>
      <c r="R14" s="375"/>
      <c r="S14" s="373"/>
      <c r="T14" s="374"/>
      <c r="U14" s="375"/>
      <c r="V14" s="373"/>
      <c r="W14" s="376"/>
      <c r="X14" s="377"/>
      <c r="Y14" s="374"/>
      <c r="Z14" s="375"/>
      <c r="AA14" s="377"/>
      <c r="AB14" s="374"/>
      <c r="AC14" s="375"/>
    </row>
    <row r="15" spans="1:29" x14ac:dyDescent="0.3">
      <c r="B15" s="359" t="s">
        <v>296</v>
      </c>
      <c r="C15" s="357" t="s">
        <v>55</v>
      </c>
      <c r="D15" s="373"/>
      <c r="E15" s="374"/>
      <c r="F15" s="375"/>
      <c r="G15" s="373"/>
      <c r="H15" s="374"/>
      <c r="I15" s="375"/>
      <c r="J15" s="373"/>
      <c r="K15" s="374"/>
      <c r="L15" s="375"/>
      <c r="M15" s="373"/>
      <c r="N15" s="374"/>
      <c r="O15" s="375"/>
      <c r="P15" s="373"/>
      <c r="Q15" s="374"/>
      <c r="R15" s="375"/>
      <c r="S15" s="373"/>
      <c r="T15" s="374"/>
      <c r="U15" s="375"/>
      <c r="V15" s="373"/>
      <c r="W15" s="376"/>
      <c r="X15" s="377"/>
      <c r="Y15" s="374"/>
      <c r="Z15" s="375"/>
      <c r="AA15" s="377"/>
      <c r="AB15" s="374"/>
      <c r="AC15" s="375"/>
    </row>
    <row r="16" spans="1:29" x14ac:dyDescent="0.3">
      <c r="B16" s="359" t="s">
        <v>294</v>
      </c>
      <c r="C16" s="357" t="s">
        <v>56</v>
      </c>
      <c r="D16" s="373"/>
      <c r="E16" s="374"/>
      <c r="F16" s="375"/>
      <c r="G16" s="373"/>
      <c r="H16" s="374"/>
      <c r="I16" s="375"/>
      <c r="J16" s="373"/>
      <c r="K16" s="374"/>
      <c r="L16" s="375"/>
      <c r="M16" s="373"/>
      <c r="N16" s="374"/>
      <c r="O16" s="375"/>
      <c r="P16" s="373"/>
      <c r="Q16" s="374"/>
      <c r="R16" s="375"/>
      <c r="S16" s="373"/>
      <c r="T16" s="374"/>
      <c r="U16" s="375"/>
      <c r="V16" s="373"/>
      <c r="W16" s="376"/>
      <c r="X16" s="377"/>
      <c r="Y16" s="374"/>
      <c r="Z16" s="375"/>
      <c r="AA16" s="377"/>
      <c r="AB16" s="374"/>
      <c r="AC16" s="375"/>
    </row>
    <row r="17" spans="1:29" x14ac:dyDescent="0.3">
      <c r="B17" s="359" t="s">
        <v>558</v>
      </c>
      <c r="C17" s="357" t="s">
        <v>57</v>
      </c>
      <c r="D17" s="373"/>
      <c r="E17" s="374"/>
      <c r="F17" s="375"/>
      <c r="G17" s="373"/>
      <c r="H17" s="374"/>
      <c r="I17" s="375"/>
      <c r="J17" s="373"/>
      <c r="K17" s="374"/>
      <c r="L17" s="375"/>
      <c r="M17" s="373"/>
      <c r="N17" s="374"/>
      <c r="O17" s="375"/>
      <c r="P17" s="373"/>
      <c r="Q17" s="374"/>
      <c r="R17" s="375"/>
      <c r="S17" s="373"/>
      <c r="T17" s="374"/>
      <c r="U17" s="375"/>
      <c r="V17" s="373"/>
      <c r="W17" s="376"/>
      <c r="X17" s="377"/>
      <c r="Y17" s="374"/>
      <c r="Z17" s="375"/>
      <c r="AA17" s="377"/>
      <c r="AB17" s="374"/>
      <c r="AC17" s="375"/>
    </row>
    <row r="18" spans="1:29" x14ac:dyDescent="0.3">
      <c r="B18" s="359" t="s">
        <v>559</v>
      </c>
      <c r="C18" s="357" t="s">
        <v>560</v>
      </c>
      <c r="D18" s="373"/>
      <c r="E18" s="374"/>
      <c r="F18" s="375"/>
      <c r="G18" s="373"/>
      <c r="H18" s="374"/>
      <c r="I18" s="375"/>
      <c r="J18" s="373"/>
      <c r="K18" s="374"/>
      <c r="L18" s="375"/>
      <c r="M18" s="373"/>
      <c r="N18" s="374"/>
      <c r="O18" s="375"/>
      <c r="P18" s="373"/>
      <c r="Q18" s="374"/>
      <c r="R18" s="375"/>
      <c r="S18" s="373"/>
      <c r="T18" s="374"/>
      <c r="U18" s="375"/>
      <c r="V18" s="373"/>
      <c r="W18" s="376"/>
      <c r="X18" s="377"/>
      <c r="Y18" s="374"/>
      <c r="Z18" s="375"/>
      <c r="AA18" s="377"/>
      <c r="AB18" s="374"/>
      <c r="AC18" s="375"/>
    </row>
    <row r="19" spans="1:29" x14ac:dyDescent="0.3">
      <c r="B19" s="359" t="s">
        <v>561</v>
      </c>
      <c r="C19" s="357" t="s">
        <v>562</v>
      </c>
      <c r="D19" s="373"/>
      <c r="E19" s="374"/>
      <c r="F19" s="375"/>
      <c r="G19" s="373"/>
      <c r="H19" s="374"/>
      <c r="I19" s="375"/>
      <c r="J19" s="373"/>
      <c r="K19" s="374"/>
      <c r="L19" s="375"/>
      <c r="M19" s="373"/>
      <c r="N19" s="374"/>
      <c r="O19" s="375"/>
      <c r="P19" s="373"/>
      <c r="Q19" s="374"/>
      <c r="R19" s="375"/>
      <c r="S19" s="373"/>
      <c r="T19" s="374"/>
      <c r="U19" s="375"/>
      <c r="V19" s="373"/>
      <c r="W19" s="376"/>
      <c r="X19" s="377"/>
      <c r="Y19" s="374"/>
      <c r="Z19" s="375"/>
      <c r="AA19" s="377"/>
      <c r="AB19" s="374"/>
      <c r="AC19" s="375"/>
    </row>
    <row r="20" spans="1:29" s="446" customFormat="1" x14ac:dyDescent="0.3">
      <c r="A20" s="447"/>
      <c r="B20" s="531" t="s">
        <v>609</v>
      </c>
      <c r="C20" s="521"/>
      <c r="D20" s="522"/>
      <c r="E20" s="516"/>
      <c r="F20" s="523"/>
      <c r="G20" s="522"/>
      <c r="H20" s="516"/>
      <c r="I20" s="523"/>
      <c r="J20" s="522"/>
      <c r="K20" s="516"/>
      <c r="L20" s="523"/>
      <c r="M20" s="522"/>
      <c r="N20" s="516"/>
      <c r="O20" s="523"/>
      <c r="P20" s="522"/>
      <c r="Q20" s="516"/>
      <c r="R20" s="523"/>
      <c r="S20" s="522"/>
      <c r="T20" s="516"/>
      <c r="U20" s="523"/>
      <c r="V20" s="522"/>
      <c r="W20" s="517"/>
      <c r="X20" s="530"/>
      <c r="Y20" s="516"/>
      <c r="Z20" s="523"/>
      <c r="AA20" s="530"/>
      <c r="AB20" s="516"/>
      <c r="AC20" s="523"/>
    </row>
    <row r="21" spans="1:29" ht="17.25" thickBot="1" x14ac:dyDescent="0.35">
      <c r="B21" s="387"/>
      <c r="C21" s="387"/>
      <c r="D21" s="388"/>
      <c r="E21" s="389"/>
      <c r="F21" s="390"/>
      <c r="G21" s="388"/>
      <c r="H21" s="389"/>
      <c r="I21" s="390"/>
      <c r="J21" s="388"/>
      <c r="K21" s="389"/>
      <c r="L21" s="390"/>
      <c r="M21" s="388"/>
      <c r="N21" s="389"/>
      <c r="O21" s="390"/>
      <c r="P21" s="388"/>
      <c r="Q21" s="389"/>
      <c r="R21" s="390"/>
      <c r="S21" s="388"/>
      <c r="T21" s="389"/>
      <c r="U21" s="390"/>
      <c r="V21" s="388"/>
      <c r="W21" s="389"/>
      <c r="X21" s="388"/>
      <c r="Y21" s="389"/>
      <c r="Z21" s="390"/>
      <c r="AA21" s="388"/>
      <c r="AB21" s="389"/>
      <c r="AC21" s="390"/>
    </row>
    <row r="22" spans="1:29" ht="17.25" thickBot="1" x14ac:dyDescent="0.35">
      <c r="B22" s="395" t="s">
        <v>38</v>
      </c>
      <c r="C22" s="396"/>
      <c r="D22" s="397">
        <f>SUM(D5:D21)</f>
        <v>0</v>
      </c>
      <c r="E22" s="398">
        <f>SUM(E5:E21)</f>
        <v>0</v>
      </c>
      <c r="F22" s="399"/>
      <c r="G22" s="397">
        <f>SUM(G5:G21)</f>
        <v>0</v>
      </c>
      <c r="H22" s="398">
        <f>SUM(H5:H21)</f>
        <v>0</v>
      </c>
      <c r="I22" s="399"/>
      <c r="J22" s="397">
        <f>SUM(J5:J21)</f>
        <v>0</v>
      </c>
      <c r="K22" s="398">
        <f>SUM(K5:K21)</f>
        <v>0</v>
      </c>
      <c r="L22" s="399"/>
      <c r="M22" s="397">
        <f>SUM(M5:M21)</f>
        <v>0</v>
      </c>
      <c r="N22" s="398">
        <f>SUM(N5:N21)</f>
        <v>0</v>
      </c>
      <c r="O22" s="399"/>
      <c r="P22" s="397">
        <f>SUM(P5:P21)</f>
        <v>0</v>
      </c>
      <c r="Q22" s="398">
        <f>SUM(Q5:Q21)</f>
        <v>0</v>
      </c>
      <c r="R22" s="399"/>
      <c r="S22" s="397">
        <f>SUM(S5:S21)</f>
        <v>0</v>
      </c>
      <c r="T22" s="398">
        <f>SUM(T5:T21)</f>
        <v>0</v>
      </c>
      <c r="U22" s="399"/>
      <c r="V22" s="397">
        <f>SUM(V5:V19)</f>
        <v>0</v>
      </c>
      <c r="W22" s="400"/>
      <c r="X22" s="401">
        <f>SUM(X5:X21)</f>
        <v>0</v>
      </c>
      <c r="Y22" s="402">
        <f>SUM(Y5:Y21)</f>
        <v>0</v>
      </c>
      <c r="Z22" s="399"/>
      <c r="AA22" s="401">
        <f>SUM(AA5:AA21)</f>
        <v>0</v>
      </c>
      <c r="AB22" s="402">
        <f>SUM(AB5:AB19)</f>
        <v>0</v>
      </c>
      <c r="AC22" s="399"/>
    </row>
    <row r="23" spans="1:29" x14ac:dyDescent="0.3">
      <c r="B23" s="258"/>
    </row>
    <row r="24" spans="1:29" s="18" customFormat="1" ht="15" x14ac:dyDescent="0.25">
      <c r="A24" s="382"/>
      <c r="B24" s="383"/>
      <c r="E24" s="384"/>
      <c r="H24" s="384"/>
      <c r="K24" s="384"/>
      <c r="N24" s="384"/>
      <c r="Q24" s="384"/>
    </row>
    <row r="25" spans="1:29" x14ac:dyDescent="0.3">
      <c r="B25" s="258"/>
    </row>
    <row r="26" spans="1:29" x14ac:dyDescent="0.3">
      <c r="B26" s="258"/>
    </row>
    <row r="27" spans="1:29" x14ac:dyDescent="0.3">
      <c r="B27" s="258"/>
    </row>
    <row r="28" spans="1:29" x14ac:dyDescent="0.3">
      <c r="B28" s="8"/>
    </row>
    <row r="29" spans="1:29" x14ac:dyDescent="0.3">
      <c r="B29" s="258"/>
    </row>
    <row r="30" spans="1:29" x14ac:dyDescent="0.3">
      <c r="B30" s="258"/>
      <c r="G30" t="s">
        <v>268</v>
      </c>
    </row>
    <row r="31" spans="1:29" ht="17.25" thickBot="1" x14ac:dyDescent="0.35">
      <c r="B31" s="258"/>
    </row>
    <row r="32" spans="1:29" ht="17.25" thickBot="1" x14ac:dyDescent="0.35">
      <c r="B32" s="258"/>
      <c r="G32" s="392"/>
    </row>
    <row r="33" spans="2:2" x14ac:dyDescent="0.3">
      <c r="B33" s="258"/>
    </row>
    <row r="34" spans="2:2" x14ac:dyDescent="0.3">
      <c r="B34" s="258"/>
    </row>
    <row r="35" spans="2:2" x14ac:dyDescent="0.3">
      <c r="B35" s="258"/>
    </row>
    <row r="36" spans="2:2" x14ac:dyDescent="0.3">
      <c r="B36" s="8"/>
    </row>
    <row r="37" spans="2:2" x14ac:dyDescent="0.3">
      <c r="B37" s="258"/>
    </row>
    <row r="38" spans="2:2" x14ac:dyDescent="0.3">
      <c r="B38" s="258"/>
    </row>
    <row r="39" spans="2:2" x14ac:dyDescent="0.3">
      <c r="B39" s="258"/>
    </row>
    <row r="40" spans="2:2" x14ac:dyDescent="0.3">
      <c r="B40" s="258"/>
    </row>
    <row r="41" spans="2:2" x14ac:dyDescent="0.3">
      <c r="B41" s="258"/>
    </row>
    <row r="42" spans="2:2" x14ac:dyDescent="0.3">
      <c r="B42" s="258"/>
    </row>
    <row r="43" spans="2:2" x14ac:dyDescent="0.3">
      <c r="B43" s="258"/>
    </row>
    <row r="44" spans="2:2" x14ac:dyDescent="0.3">
      <c r="B44" s="302"/>
    </row>
  </sheetData>
  <mergeCells count="9">
    <mergeCell ref="X3:Z3"/>
    <mergeCell ref="AA3:AC3"/>
    <mergeCell ref="J3:L3"/>
    <mergeCell ref="M3:O3"/>
    <mergeCell ref="D3:F3"/>
    <mergeCell ref="G3:I3"/>
    <mergeCell ref="P3:R3"/>
    <mergeCell ref="S3:U3"/>
    <mergeCell ref="V3:W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3672E-4490-49E9-846E-9D9DA3167766}">
  <sheetPr>
    <tabColor theme="4"/>
  </sheetPr>
  <dimension ref="A1:R18"/>
  <sheetViews>
    <sheetView workbookViewId="0">
      <selection activeCell="I35" sqref="I35"/>
    </sheetView>
  </sheetViews>
  <sheetFormatPr defaultRowHeight="16.5" x14ac:dyDescent="0.3"/>
  <cols>
    <col min="1" max="1" width="8.85546875" style="12"/>
    <col min="2" max="2" width="19.85546875" customWidth="1"/>
    <col min="4" max="4" width="8.42578125" bestFit="1" customWidth="1"/>
    <col min="5" max="5" width="8.42578125" customWidth="1"/>
    <col min="6" max="8" width="10.42578125" bestFit="1" customWidth="1"/>
    <col min="10" max="10" width="8.42578125" bestFit="1" customWidth="1"/>
    <col min="11" max="11" width="8.42578125" customWidth="1"/>
    <col min="12" max="14" width="10.42578125" bestFit="1" customWidth="1"/>
  </cols>
  <sheetData>
    <row r="1" spans="1:18" s="15" customFormat="1" x14ac:dyDescent="0.3">
      <c r="A1" s="12"/>
      <c r="B1" s="13" t="s">
        <v>472</v>
      </c>
      <c r="C1" s="298"/>
      <c r="D1" s="298"/>
      <c r="E1" s="298"/>
      <c r="F1" s="298"/>
      <c r="G1" s="298"/>
      <c r="H1" s="298"/>
      <c r="I1" s="298"/>
      <c r="J1" s="298"/>
      <c r="K1" s="298"/>
      <c r="L1" s="298"/>
      <c r="M1" s="298"/>
      <c r="N1" s="298"/>
      <c r="O1" s="298"/>
      <c r="P1" s="298"/>
      <c r="Q1" s="298"/>
      <c r="R1" s="298"/>
    </row>
    <row r="2" spans="1:18" s="15" customFormat="1" x14ac:dyDescent="0.3">
      <c r="A2" s="12"/>
      <c r="B2" s="13" t="s">
        <v>476</v>
      </c>
      <c r="C2" s="298"/>
      <c r="D2" s="298"/>
      <c r="E2" s="298"/>
      <c r="F2" s="298"/>
      <c r="G2" s="298"/>
      <c r="H2" s="298"/>
      <c r="I2" s="298"/>
      <c r="J2" s="298"/>
      <c r="K2" s="298"/>
      <c r="L2" s="298"/>
      <c r="M2" s="298"/>
      <c r="N2" s="298"/>
      <c r="O2" s="298"/>
      <c r="P2" s="298"/>
      <c r="Q2" s="298"/>
      <c r="R2" s="298"/>
    </row>
    <row r="3" spans="1:18" ht="17.25" thickBot="1" x14ac:dyDescent="0.35">
      <c r="B3" s="425"/>
      <c r="C3" s="547" t="s">
        <v>590</v>
      </c>
      <c r="D3" s="547"/>
      <c r="E3" s="547"/>
      <c r="F3" s="547"/>
      <c r="G3" s="547"/>
      <c r="H3" s="547"/>
      <c r="I3" s="547" t="s">
        <v>591</v>
      </c>
      <c r="J3" s="547"/>
      <c r="K3" s="547"/>
      <c r="L3" s="547"/>
      <c r="M3" s="547"/>
      <c r="N3" s="547"/>
    </row>
    <row r="4" spans="1:18" x14ac:dyDescent="0.3">
      <c r="B4" s="427"/>
      <c r="C4" s="428" t="s">
        <v>130</v>
      </c>
      <c r="D4" s="429" t="s">
        <v>130</v>
      </c>
      <c r="E4" s="429" t="s">
        <v>247</v>
      </c>
      <c r="F4" s="428" t="s">
        <v>248</v>
      </c>
      <c r="G4" s="428" t="s">
        <v>249</v>
      </c>
      <c r="H4" s="430" t="s">
        <v>248</v>
      </c>
      <c r="I4" s="428" t="s">
        <v>130</v>
      </c>
      <c r="J4" s="429" t="s">
        <v>130</v>
      </c>
      <c r="K4" s="429" t="s">
        <v>247</v>
      </c>
      <c r="L4" s="428" t="s">
        <v>248</v>
      </c>
      <c r="M4" s="428" t="s">
        <v>249</v>
      </c>
      <c r="N4" s="430" t="s">
        <v>248</v>
      </c>
    </row>
    <row r="5" spans="1:18" ht="17.25" thickBot="1" x14ac:dyDescent="0.35">
      <c r="B5" s="435" t="s">
        <v>250</v>
      </c>
      <c r="C5" s="431">
        <v>2017</v>
      </c>
      <c r="D5" s="431">
        <v>2018</v>
      </c>
      <c r="E5" s="431">
        <v>2019</v>
      </c>
      <c r="F5" s="431">
        <v>2020</v>
      </c>
      <c r="G5" s="431">
        <v>2020</v>
      </c>
      <c r="H5" s="432">
        <v>2021</v>
      </c>
      <c r="I5" s="431">
        <v>2017</v>
      </c>
      <c r="J5" s="431">
        <v>2018</v>
      </c>
      <c r="K5" s="431">
        <v>2019</v>
      </c>
      <c r="L5" s="431">
        <v>2020</v>
      </c>
      <c r="M5" s="431">
        <v>2020</v>
      </c>
      <c r="N5" s="432">
        <v>2021</v>
      </c>
    </row>
    <row r="6" spans="1:18" x14ac:dyDescent="0.3">
      <c r="B6" s="436" t="s">
        <v>39</v>
      </c>
      <c r="C6" s="285"/>
      <c r="D6" s="285"/>
      <c r="E6" s="285"/>
      <c r="F6" s="285"/>
      <c r="G6" s="285"/>
      <c r="H6" s="285"/>
      <c r="I6" s="285"/>
      <c r="J6" s="285"/>
      <c r="K6" s="285"/>
      <c r="L6" s="285"/>
      <c r="M6" s="285"/>
      <c r="N6" s="285"/>
    </row>
    <row r="7" spans="1:18" x14ac:dyDescent="0.3">
      <c r="B7" s="436" t="s">
        <v>58</v>
      </c>
      <c r="C7" s="285"/>
      <c r="D7" s="285"/>
      <c r="E7" s="285"/>
      <c r="F7" s="285"/>
      <c r="G7" s="285"/>
      <c r="H7" s="285"/>
      <c r="I7" s="285"/>
      <c r="J7" s="285"/>
      <c r="K7" s="285"/>
      <c r="L7" s="285"/>
      <c r="M7" s="285"/>
      <c r="N7" s="285"/>
    </row>
    <row r="8" spans="1:18" x14ac:dyDescent="0.3">
      <c r="B8" s="436" t="s">
        <v>251</v>
      </c>
      <c r="C8" s="285"/>
      <c r="D8" s="285"/>
      <c r="E8" s="285"/>
      <c r="F8" s="285"/>
      <c r="G8" s="285"/>
      <c r="H8" s="285"/>
      <c r="I8" s="285"/>
      <c r="J8" s="285"/>
      <c r="K8" s="285"/>
      <c r="L8" s="285"/>
      <c r="M8" s="285"/>
      <c r="N8" s="285"/>
    </row>
    <row r="9" spans="1:18" x14ac:dyDescent="0.3">
      <c r="B9" s="436" t="s">
        <v>478</v>
      </c>
      <c r="C9" s="285"/>
      <c r="D9" s="285"/>
      <c r="E9" s="285"/>
      <c r="F9" s="285"/>
      <c r="G9" s="285"/>
      <c r="H9" s="285"/>
      <c r="I9" s="285"/>
      <c r="J9" s="285"/>
      <c r="K9" s="285"/>
      <c r="L9" s="285"/>
      <c r="M9" s="285"/>
      <c r="N9" s="285"/>
    </row>
    <row r="10" spans="1:18" x14ac:dyDescent="0.3">
      <c r="B10" s="436" t="s">
        <v>479</v>
      </c>
      <c r="C10" s="285"/>
      <c r="D10" s="285"/>
      <c r="E10" s="285"/>
      <c r="F10" s="285"/>
      <c r="G10" s="285"/>
      <c r="H10" s="285"/>
      <c r="I10" s="285"/>
      <c r="J10" s="285"/>
      <c r="K10" s="285"/>
      <c r="L10" s="285"/>
      <c r="M10" s="285"/>
      <c r="N10" s="285"/>
    </row>
    <row r="11" spans="1:18" ht="17.25" thickBot="1" x14ac:dyDescent="0.35">
      <c r="B11" s="438" t="s">
        <v>465</v>
      </c>
      <c r="C11" s="285"/>
      <c r="D11" s="285"/>
      <c r="E11" s="285"/>
      <c r="F11" s="285"/>
      <c r="G11" s="285"/>
      <c r="H11" s="285"/>
      <c r="I11" s="285"/>
      <c r="J11" s="285"/>
      <c r="K11" s="285"/>
      <c r="L11" s="285"/>
      <c r="M11" s="285"/>
      <c r="N11" s="285"/>
    </row>
    <row r="12" spans="1:18" ht="17.25" thickBot="1" x14ac:dyDescent="0.35">
      <c r="B12" s="437" t="s">
        <v>67</v>
      </c>
      <c r="C12" s="433">
        <f>SUM(C6:C11)</f>
        <v>0</v>
      </c>
      <c r="D12" s="433">
        <f t="shared" ref="D12:H12" si="0">SUM(D6:D11)</f>
        <v>0</v>
      </c>
      <c r="E12" s="433">
        <f t="shared" si="0"/>
        <v>0</v>
      </c>
      <c r="F12" s="433">
        <f t="shared" si="0"/>
        <v>0</v>
      </c>
      <c r="G12" s="433">
        <f t="shared" si="0"/>
        <v>0</v>
      </c>
      <c r="H12" s="434">
        <f t="shared" si="0"/>
        <v>0</v>
      </c>
      <c r="I12" s="433">
        <f>SUM(I6:I11)</f>
        <v>0</v>
      </c>
      <c r="J12" s="433">
        <f t="shared" ref="J12:N12" si="1">SUM(J6:J11)</f>
        <v>0</v>
      </c>
      <c r="K12" s="433">
        <f t="shared" si="1"/>
        <v>0</v>
      </c>
      <c r="L12" s="433">
        <f t="shared" si="1"/>
        <v>0</v>
      </c>
      <c r="M12" s="433">
        <f t="shared" si="1"/>
        <v>0</v>
      </c>
      <c r="N12" s="434">
        <f t="shared" si="1"/>
        <v>0</v>
      </c>
    </row>
    <row r="13" spans="1:18" x14ac:dyDescent="0.3">
      <c r="B13" s="426" t="s">
        <v>612</v>
      </c>
      <c r="C13" s="285"/>
      <c r="D13" s="285"/>
      <c r="E13" s="285"/>
      <c r="F13" s="285"/>
      <c r="G13" s="285"/>
      <c r="H13" s="285"/>
      <c r="I13" s="285"/>
      <c r="J13" s="285"/>
      <c r="K13" s="285"/>
      <c r="L13" s="285"/>
      <c r="M13" s="285"/>
      <c r="N13" s="285"/>
    </row>
    <row r="14" spans="1:18" x14ac:dyDescent="0.3">
      <c r="C14" s="285"/>
      <c r="D14" s="285"/>
      <c r="E14" s="285"/>
      <c r="F14" s="285"/>
      <c r="G14" s="285"/>
      <c r="H14" s="285"/>
      <c r="I14" s="285"/>
      <c r="J14" s="285"/>
      <c r="K14" s="285"/>
      <c r="L14" s="285"/>
      <c r="M14" s="285"/>
      <c r="N14" s="285"/>
    </row>
    <row r="15" spans="1:18" x14ac:dyDescent="0.3">
      <c r="B15" s="285"/>
      <c r="C15" s="285"/>
      <c r="D15" s="285"/>
      <c r="E15" s="285"/>
      <c r="F15" s="285"/>
      <c r="G15" s="285"/>
      <c r="H15" s="285"/>
      <c r="I15" s="285"/>
      <c r="J15" s="285"/>
      <c r="K15" s="285"/>
      <c r="L15" s="285"/>
      <c r="M15" s="285"/>
      <c r="N15" s="285"/>
    </row>
    <row r="16" spans="1:18" x14ac:dyDescent="0.3">
      <c r="B16" s="285"/>
      <c r="C16" s="285"/>
      <c r="D16" s="285"/>
      <c r="E16" s="285"/>
      <c r="F16" s="285"/>
      <c r="G16" s="285"/>
      <c r="H16" s="285"/>
      <c r="I16" s="285"/>
      <c r="J16" s="285"/>
      <c r="K16" s="285"/>
      <c r="L16" s="285"/>
      <c r="M16" s="285"/>
      <c r="N16" s="285"/>
    </row>
    <row r="17" spans="2:14" x14ac:dyDescent="0.3">
      <c r="B17" s="285"/>
      <c r="C17" s="285"/>
      <c r="D17" s="285"/>
      <c r="E17" s="285"/>
      <c r="F17" s="285"/>
      <c r="G17" s="285"/>
      <c r="H17" s="285"/>
      <c r="I17" s="285"/>
      <c r="J17" s="285"/>
      <c r="K17" s="285"/>
      <c r="L17" s="285"/>
      <c r="M17" s="285"/>
      <c r="N17" s="285"/>
    </row>
    <row r="18" spans="2:14" x14ac:dyDescent="0.3">
      <c r="B18" s="285"/>
      <c r="C18" s="285"/>
      <c r="D18" s="285"/>
      <c r="E18" s="285"/>
      <c r="F18" s="285"/>
      <c r="G18" s="285"/>
      <c r="H18" s="285"/>
      <c r="I18" s="285"/>
      <c r="J18" s="285"/>
      <c r="K18" s="285"/>
      <c r="L18" s="285"/>
      <c r="M18" s="285"/>
      <c r="N18" s="285"/>
    </row>
  </sheetData>
  <mergeCells count="2">
    <mergeCell ref="C3:H3"/>
    <mergeCell ref="I3:N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ECC6-11C8-4C48-9A44-0C70671B8217}">
  <sheetPr>
    <tabColor theme="4"/>
  </sheetPr>
  <dimension ref="A1:R31"/>
  <sheetViews>
    <sheetView workbookViewId="0">
      <selection activeCell="R30" sqref="R30"/>
    </sheetView>
  </sheetViews>
  <sheetFormatPr defaultRowHeight="16.5" x14ac:dyDescent="0.3"/>
  <cols>
    <col min="1" max="1" width="9.140625" style="447"/>
    <col min="2" max="2" width="39.140625" style="446" customWidth="1"/>
    <col min="3" max="3" width="14.85546875" style="446" customWidth="1"/>
    <col min="4" max="9" width="10.85546875" style="446" customWidth="1"/>
    <col min="10" max="16384" width="9.140625" style="446"/>
  </cols>
  <sheetData>
    <row r="1" spans="1:18" s="15" customFormat="1" x14ac:dyDescent="0.3">
      <c r="A1" s="447"/>
      <c r="B1" s="13" t="s">
        <v>472</v>
      </c>
      <c r="C1" s="298"/>
      <c r="D1" s="298"/>
      <c r="E1" s="298"/>
      <c r="F1" s="298"/>
      <c r="G1" s="298"/>
      <c r="H1" s="298"/>
      <c r="I1" s="298"/>
      <c r="J1" s="298"/>
      <c r="K1" s="298"/>
      <c r="L1" s="298"/>
      <c r="M1" s="298"/>
      <c r="N1" s="298"/>
      <c r="O1" s="298"/>
      <c r="P1" s="298"/>
      <c r="Q1" s="298"/>
      <c r="R1" s="298"/>
    </row>
    <row r="2" spans="1:18" s="15" customFormat="1" ht="17.25" thickBot="1" x14ac:dyDescent="0.35">
      <c r="A2" s="447"/>
      <c r="B2" s="13" t="s">
        <v>638</v>
      </c>
      <c r="C2" s="298"/>
      <c r="D2" s="298"/>
      <c r="E2" s="298"/>
      <c r="F2" s="298"/>
      <c r="G2" s="298"/>
      <c r="H2" s="298"/>
      <c r="I2" s="298"/>
      <c r="J2" s="298"/>
      <c r="K2" s="298"/>
      <c r="L2" s="298"/>
      <c r="M2" s="298"/>
      <c r="N2" s="298"/>
      <c r="O2" s="298"/>
      <c r="P2" s="298"/>
      <c r="Q2" s="298"/>
      <c r="R2" s="298"/>
    </row>
    <row r="3" spans="1:18" ht="17.25" thickBot="1" x14ac:dyDescent="0.35">
      <c r="B3" s="583" t="s">
        <v>547</v>
      </c>
      <c r="C3" s="539" t="s">
        <v>378</v>
      </c>
      <c r="D3" s="584" t="s">
        <v>639</v>
      </c>
      <c r="E3" s="584"/>
      <c r="F3" s="584"/>
      <c r="G3" s="584"/>
      <c r="H3" s="584"/>
      <c r="I3" s="585"/>
    </row>
    <row r="4" spans="1:18" x14ac:dyDescent="0.3">
      <c r="B4" s="586"/>
      <c r="C4" s="587"/>
      <c r="D4" s="588" t="s">
        <v>130</v>
      </c>
      <c r="E4" s="589" t="s">
        <v>130</v>
      </c>
      <c r="F4" s="589" t="s">
        <v>247</v>
      </c>
      <c r="G4" s="590" t="s">
        <v>248</v>
      </c>
      <c r="H4" s="590" t="s">
        <v>249</v>
      </c>
      <c r="I4" s="591" t="s">
        <v>248</v>
      </c>
    </row>
    <row r="5" spans="1:18" ht="17.25" thickBot="1" x14ac:dyDescent="0.35">
      <c r="B5" s="592"/>
      <c r="C5" s="357"/>
      <c r="D5" s="593">
        <v>2017</v>
      </c>
      <c r="E5" s="594">
        <v>2018</v>
      </c>
      <c r="F5" s="594">
        <v>2019</v>
      </c>
      <c r="G5" s="594">
        <v>2020</v>
      </c>
      <c r="H5" s="594">
        <v>2020</v>
      </c>
      <c r="I5" s="595">
        <v>2021</v>
      </c>
    </row>
    <row r="6" spans="1:18" x14ac:dyDescent="0.3">
      <c r="B6" s="596"/>
      <c r="C6" s="357"/>
      <c r="D6" s="597"/>
      <c r="E6" s="597"/>
      <c r="F6" s="597"/>
      <c r="G6" s="597"/>
      <c r="H6" s="597"/>
      <c r="I6" s="598"/>
    </row>
    <row r="7" spans="1:18" x14ac:dyDescent="0.3">
      <c r="B7" s="599" t="s">
        <v>550</v>
      </c>
      <c r="C7" s="357" t="s">
        <v>47</v>
      </c>
      <c r="D7" s="597"/>
      <c r="E7" s="597"/>
      <c r="F7" s="597"/>
      <c r="G7" s="597"/>
      <c r="H7" s="597"/>
      <c r="I7" s="598"/>
    </row>
    <row r="8" spans="1:18" x14ac:dyDescent="0.3">
      <c r="B8" s="599" t="s">
        <v>293</v>
      </c>
      <c r="C8" s="357" t="s">
        <v>551</v>
      </c>
      <c r="D8" s="597"/>
      <c r="E8" s="597"/>
      <c r="F8" s="597"/>
      <c r="G8" s="597"/>
      <c r="H8" s="597"/>
      <c r="I8" s="598"/>
    </row>
    <row r="9" spans="1:18" x14ac:dyDescent="0.3">
      <c r="B9" s="599" t="s">
        <v>295</v>
      </c>
      <c r="C9" s="357" t="s">
        <v>48</v>
      </c>
      <c r="D9" s="597"/>
      <c r="E9" s="597"/>
      <c r="F9" s="597"/>
      <c r="G9" s="597"/>
      <c r="H9" s="597"/>
      <c r="I9" s="598"/>
    </row>
    <row r="10" spans="1:18" x14ac:dyDescent="0.3">
      <c r="B10" s="599" t="s">
        <v>552</v>
      </c>
      <c r="C10" s="357" t="s">
        <v>49</v>
      </c>
      <c r="D10" s="597"/>
      <c r="E10" s="597"/>
      <c r="F10" s="597"/>
      <c r="G10" s="597"/>
      <c r="H10" s="597"/>
      <c r="I10" s="598"/>
    </row>
    <row r="11" spans="1:18" x14ac:dyDescent="0.3">
      <c r="B11" s="599" t="s">
        <v>298</v>
      </c>
      <c r="C11" s="357" t="s">
        <v>553</v>
      </c>
      <c r="D11" s="597"/>
      <c r="E11" s="597"/>
      <c r="F11" s="597"/>
      <c r="G11" s="597"/>
      <c r="H11" s="597"/>
      <c r="I11" s="598"/>
    </row>
    <row r="12" spans="1:18" x14ac:dyDescent="0.3">
      <c r="B12" s="599" t="s">
        <v>554</v>
      </c>
      <c r="C12" s="357" t="s">
        <v>50</v>
      </c>
      <c r="D12" s="597"/>
      <c r="E12" s="597"/>
      <c r="F12" s="597"/>
      <c r="G12" s="597"/>
      <c r="H12" s="597"/>
      <c r="I12" s="598"/>
    </row>
    <row r="13" spans="1:18" x14ac:dyDescent="0.3">
      <c r="B13" s="599" t="s">
        <v>555</v>
      </c>
      <c r="C13" s="357" t="s">
        <v>51</v>
      </c>
      <c r="D13" s="597"/>
      <c r="E13" s="597"/>
      <c r="F13" s="597"/>
      <c r="G13" s="597"/>
      <c r="H13" s="597"/>
      <c r="I13" s="598"/>
    </row>
    <row r="14" spans="1:18" x14ac:dyDescent="0.3">
      <c r="B14" s="599" t="s">
        <v>297</v>
      </c>
      <c r="C14" s="357" t="s">
        <v>52</v>
      </c>
      <c r="D14" s="597"/>
      <c r="E14" s="597"/>
      <c r="F14" s="597"/>
      <c r="G14" s="597"/>
      <c r="H14" s="597"/>
      <c r="I14" s="598"/>
    </row>
    <row r="15" spans="1:18" x14ac:dyDescent="0.3">
      <c r="B15" s="599" t="s">
        <v>556</v>
      </c>
      <c r="C15" s="357" t="s">
        <v>53</v>
      </c>
      <c r="D15" s="597"/>
      <c r="E15" s="597"/>
      <c r="F15" s="597"/>
      <c r="G15" s="597"/>
      <c r="H15" s="597"/>
      <c r="I15" s="598"/>
    </row>
    <row r="16" spans="1:18" x14ac:dyDescent="0.3">
      <c r="B16" s="599" t="s">
        <v>557</v>
      </c>
      <c r="C16" s="357" t="s">
        <v>54</v>
      </c>
      <c r="D16" s="597"/>
      <c r="E16" s="597"/>
      <c r="F16" s="597"/>
      <c r="G16" s="597"/>
      <c r="H16" s="597"/>
      <c r="I16" s="598"/>
    </row>
    <row r="17" spans="2:9" x14ac:dyDescent="0.3">
      <c r="B17" s="599" t="s">
        <v>296</v>
      </c>
      <c r="C17" s="357" t="s">
        <v>55</v>
      </c>
      <c r="D17" s="597"/>
      <c r="E17" s="597"/>
      <c r="F17" s="597"/>
      <c r="G17" s="597"/>
      <c r="H17" s="597"/>
      <c r="I17" s="598"/>
    </row>
    <row r="18" spans="2:9" x14ac:dyDescent="0.3">
      <c r="B18" s="599" t="s">
        <v>294</v>
      </c>
      <c r="C18" s="357" t="s">
        <v>56</v>
      </c>
      <c r="I18" s="600"/>
    </row>
    <row r="19" spans="2:9" x14ac:dyDescent="0.3">
      <c r="B19" s="599" t="s">
        <v>558</v>
      </c>
      <c r="C19" s="357" t="s">
        <v>57</v>
      </c>
      <c r="I19" s="600"/>
    </row>
    <row r="20" spans="2:9" x14ac:dyDescent="0.3">
      <c r="B20" s="599" t="s">
        <v>559</v>
      </c>
      <c r="C20" s="357" t="s">
        <v>560</v>
      </c>
      <c r="I20" s="600"/>
    </row>
    <row r="21" spans="2:9" x14ac:dyDescent="0.3">
      <c r="B21" s="599" t="s">
        <v>561</v>
      </c>
      <c r="C21" s="357" t="s">
        <v>562</v>
      </c>
      <c r="I21" s="600"/>
    </row>
    <row r="22" spans="2:9" ht="17.25" thickBot="1" x14ac:dyDescent="0.35">
      <c r="B22" s="601" t="s">
        <v>640</v>
      </c>
      <c r="C22" s="387"/>
      <c r="D22" s="602"/>
      <c r="E22" s="602"/>
      <c r="F22" s="602"/>
      <c r="G22" s="602"/>
      <c r="H22" s="602"/>
      <c r="I22" s="603"/>
    </row>
    <row r="23" spans="2:9" ht="17.25" thickBot="1" x14ac:dyDescent="0.35">
      <c r="C23" s="379"/>
    </row>
    <row r="24" spans="2:9" ht="17.25" thickBot="1" x14ac:dyDescent="0.35">
      <c r="B24" s="395" t="s">
        <v>38</v>
      </c>
      <c r="C24" s="396"/>
      <c r="D24" s="604">
        <v>0</v>
      </c>
      <c r="E24" s="604">
        <v>0</v>
      </c>
      <c r="F24" s="604">
        <v>0</v>
      </c>
      <c r="G24" s="604">
        <v>0</v>
      </c>
      <c r="H24" s="604">
        <v>0</v>
      </c>
      <c r="I24" s="605">
        <v>0</v>
      </c>
    </row>
    <row r="25" spans="2:9" x14ac:dyDescent="0.3">
      <c r="B25" s="446" t="s">
        <v>641</v>
      </c>
    </row>
    <row r="26" spans="2:9" x14ac:dyDescent="0.3">
      <c r="B26" s="193"/>
    </row>
    <row r="27" spans="2:9" x14ac:dyDescent="0.3">
      <c r="B27" s="258"/>
    </row>
    <row r="28" spans="2:9" x14ac:dyDescent="0.3">
      <c r="B28" s="258"/>
    </row>
    <row r="29" spans="2:9" x14ac:dyDescent="0.3">
      <c r="B29" s="258"/>
      <c r="G29" s="446" t="s">
        <v>268</v>
      </c>
    </row>
    <row r="30" spans="2:9" ht="17.25" thickBot="1" x14ac:dyDescent="0.35">
      <c r="B30" s="258"/>
    </row>
    <row r="31" spans="2:9" ht="17.25" thickBot="1" x14ac:dyDescent="0.35">
      <c r="B31" s="302"/>
      <c r="G31" s="392"/>
    </row>
  </sheetData>
  <mergeCells count="1">
    <mergeCell ref="D3:I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BA119-C4A1-4414-80F9-84EC78AD2DD6}">
  <sheetPr>
    <tabColor theme="9" tint="0.59999389629810485"/>
    <pageSetUpPr fitToPage="1"/>
  </sheetPr>
  <dimension ref="A1:AI49"/>
  <sheetViews>
    <sheetView showGridLines="0" view="pageBreakPreview" topLeftCell="A7" zoomScaleNormal="100" zoomScaleSheetLayoutView="100" workbookViewId="0">
      <pane xSplit="1" ySplit="4" topLeftCell="F27" activePane="bottomRight" state="frozen"/>
      <selection activeCell="A7" sqref="A7"/>
      <selection pane="topRight" activeCell="B7" sqref="B7"/>
      <selection pane="bottomLeft" activeCell="A11" sqref="A11"/>
      <selection pane="bottomRight" activeCell="J24" sqref="J24:S41"/>
    </sheetView>
  </sheetViews>
  <sheetFormatPr defaultColWidth="9.140625" defaultRowHeight="15" outlineLevelRow="1" x14ac:dyDescent="0.25"/>
  <cols>
    <col min="1" max="1" width="38.85546875" style="21" customWidth="1"/>
    <col min="2" max="2" width="16.85546875" style="21" customWidth="1"/>
    <col min="3" max="3" width="0.85546875" style="21" customWidth="1"/>
    <col min="4" max="4" width="16.85546875" style="21" customWidth="1"/>
    <col min="5" max="5" width="19.42578125" style="21" customWidth="1"/>
    <col min="6" max="6" width="0.85546875" style="21" customWidth="1"/>
    <col min="7" max="7" width="19.85546875" style="21" hidden="1" customWidth="1"/>
    <col min="8" max="9" width="17" style="21" hidden="1" customWidth="1"/>
    <col min="10" max="11" width="19.42578125" style="21" customWidth="1"/>
    <col min="12" max="18" width="19.42578125" style="448" customWidth="1"/>
    <col min="19" max="19" width="19.42578125" style="21" customWidth="1"/>
    <col min="20" max="20" width="9.140625" style="21"/>
    <col min="21" max="21" width="13.42578125" style="21" bestFit="1" customWidth="1"/>
    <col min="22" max="22" width="11.42578125" style="21" customWidth="1"/>
    <col min="23" max="24" width="9.140625" style="21" hidden="1" customWidth="1"/>
    <col min="25" max="32" width="9.140625" style="21"/>
    <col min="33" max="33" width="24.85546875" style="21" bestFit="1" customWidth="1"/>
    <col min="34" max="34" width="9.140625" style="21"/>
    <col min="35" max="35" width="26" style="21" bestFit="1" customWidth="1"/>
    <col min="36" max="16384" width="9.140625" style="21"/>
  </cols>
  <sheetData>
    <row r="1" spans="1:35" hidden="1" outlineLevel="1" x14ac:dyDescent="0.25"/>
    <row r="2" spans="1:35" hidden="1" outlineLevel="1" x14ac:dyDescent="0.25">
      <c r="A2" s="9"/>
      <c r="B2" s="22" t="s">
        <v>77</v>
      </c>
      <c r="C2" s="22"/>
      <c r="D2" s="22" t="s">
        <v>78</v>
      </c>
      <c r="E2" s="22"/>
      <c r="F2" s="22"/>
      <c r="G2" s="22"/>
      <c r="H2" s="22"/>
      <c r="I2" s="22"/>
      <c r="J2" s="22"/>
      <c r="K2" s="21" t="s">
        <v>79</v>
      </c>
      <c r="L2" s="449"/>
      <c r="M2" s="449"/>
      <c r="N2" s="448" t="s">
        <v>79</v>
      </c>
      <c r="O2" s="449"/>
      <c r="P2" s="448" t="s">
        <v>79</v>
      </c>
      <c r="Q2" s="448" t="s">
        <v>79</v>
      </c>
      <c r="R2" s="448" t="s">
        <v>79</v>
      </c>
      <c r="S2" s="21" t="s">
        <v>79</v>
      </c>
    </row>
    <row r="3" spans="1:35" hidden="1" outlineLevel="1" x14ac:dyDescent="0.25">
      <c r="B3" s="22" t="s">
        <v>80</v>
      </c>
      <c r="C3" s="22"/>
      <c r="D3" s="22" t="s">
        <v>81</v>
      </c>
      <c r="E3" s="22"/>
      <c r="F3" s="22"/>
      <c r="G3" s="22"/>
      <c r="H3" s="22"/>
      <c r="I3" s="22"/>
      <c r="J3" s="22"/>
      <c r="K3" s="22" t="s">
        <v>82</v>
      </c>
      <c r="L3" s="449"/>
      <c r="M3" s="449"/>
      <c r="N3" s="449" t="s">
        <v>82</v>
      </c>
      <c r="O3" s="449"/>
      <c r="P3" s="449" t="s">
        <v>82</v>
      </c>
      <c r="Q3" s="449" t="s">
        <v>82</v>
      </c>
      <c r="R3" s="449" t="s">
        <v>82</v>
      </c>
      <c r="S3" s="22" t="s">
        <v>82</v>
      </c>
    </row>
    <row r="4" spans="1:35" hidden="1" outlineLevel="1" x14ac:dyDescent="0.25">
      <c r="B4" s="22" t="s">
        <v>83</v>
      </c>
      <c r="C4" s="22"/>
      <c r="D4" s="22" t="s">
        <v>83</v>
      </c>
      <c r="E4" s="22"/>
      <c r="F4" s="22"/>
      <c r="G4" s="22"/>
      <c r="H4" s="22"/>
      <c r="I4" s="22"/>
      <c r="J4" s="22"/>
      <c r="K4" s="22" t="s">
        <v>83</v>
      </c>
      <c r="L4" s="449"/>
      <c r="M4" s="449"/>
      <c r="N4" s="449" t="s">
        <v>83</v>
      </c>
      <c r="O4" s="449"/>
      <c r="P4" s="449" t="s">
        <v>83</v>
      </c>
      <c r="Q4" s="449" t="s">
        <v>83</v>
      </c>
      <c r="R4" s="449" t="s">
        <v>83</v>
      </c>
      <c r="S4" s="22" t="s">
        <v>83</v>
      </c>
      <c r="AG4" s="23" t="s">
        <v>84</v>
      </c>
      <c r="AI4" s="23" t="s">
        <v>85</v>
      </c>
    </row>
    <row r="5" spans="1:35" hidden="1" outlineLevel="1" x14ac:dyDescent="0.25"/>
    <row r="6" spans="1:35" hidden="1" outlineLevel="1" x14ac:dyDescent="0.25"/>
    <row r="7" spans="1:35" collapsed="1" x14ac:dyDescent="0.25"/>
    <row r="8" spans="1:35" x14ac:dyDescent="0.25">
      <c r="A8" s="11" t="s">
        <v>396</v>
      </c>
      <c r="B8" s="24"/>
      <c r="C8" s="24"/>
      <c r="D8" s="24"/>
      <c r="E8" s="24"/>
      <c r="F8" s="24"/>
      <c r="G8" s="24"/>
      <c r="H8" s="24"/>
      <c r="I8" s="24"/>
      <c r="J8" s="24"/>
      <c r="K8" s="24"/>
      <c r="L8" s="450"/>
      <c r="M8" s="450"/>
      <c r="N8" s="450"/>
      <c r="O8" s="450"/>
      <c r="P8" s="451"/>
      <c r="Q8" s="451"/>
      <c r="R8" s="451"/>
      <c r="S8" s="25"/>
    </row>
    <row r="9" spans="1:35" x14ac:dyDescent="0.25">
      <c r="A9" s="26"/>
      <c r="B9" s="26"/>
      <c r="C9" s="26"/>
      <c r="D9" s="26"/>
      <c r="E9" s="27"/>
      <c r="F9" s="26"/>
      <c r="G9" s="27"/>
      <c r="H9" s="27"/>
      <c r="I9" s="27"/>
      <c r="J9" s="27"/>
      <c r="K9" s="27"/>
      <c r="L9" s="452"/>
      <c r="M9" s="452"/>
      <c r="N9" s="452"/>
      <c r="O9" s="452"/>
      <c r="P9" s="452"/>
      <c r="Q9" s="452"/>
      <c r="R9" s="452"/>
      <c r="S9" s="27"/>
    </row>
    <row r="10" spans="1:35" s="31" customFormat="1" ht="30" x14ac:dyDescent="0.25">
      <c r="A10" s="28" t="s">
        <v>86</v>
      </c>
      <c r="B10" s="29" t="s">
        <v>87</v>
      </c>
      <c r="C10" s="30"/>
      <c r="D10" s="30" t="s">
        <v>88</v>
      </c>
      <c r="E10" s="30" t="s">
        <v>89</v>
      </c>
      <c r="F10" s="30"/>
      <c r="G10" s="30" t="s">
        <v>90</v>
      </c>
      <c r="H10" s="30" t="s">
        <v>91</v>
      </c>
      <c r="I10" s="30" t="s">
        <v>92</v>
      </c>
      <c r="J10" s="30" t="s">
        <v>93</v>
      </c>
      <c r="K10" s="29" t="s">
        <v>94</v>
      </c>
      <c r="L10" s="454" t="s">
        <v>615</v>
      </c>
      <c r="M10" s="454" t="s">
        <v>95</v>
      </c>
      <c r="N10" s="453" t="s">
        <v>614</v>
      </c>
      <c r="O10" s="454" t="s">
        <v>617</v>
      </c>
      <c r="P10" s="453" t="s">
        <v>616</v>
      </c>
      <c r="Q10" s="453" t="s">
        <v>618</v>
      </c>
      <c r="R10" s="453" t="s">
        <v>619</v>
      </c>
      <c r="S10" s="29" t="s">
        <v>620</v>
      </c>
    </row>
    <row r="11" spans="1:35" x14ac:dyDescent="0.25">
      <c r="A11" s="32"/>
      <c r="B11" s="33"/>
      <c r="C11" s="33"/>
      <c r="D11" s="33"/>
      <c r="E11" s="33"/>
      <c r="F11" s="33"/>
      <c r="G11" s="33"/>
      <c r="H11" s="33"/>
      <c r="I11" s="33"/>
      <c r="J11" s="33"/>
      <c r="K11" s="33"/>
      <c r="L11" s="455"/>
      <c r="M11" s="455"/>
      <c r="N11" s="455"/>
      <c r="O11" s="455"/>
      <c r="P11" s="455"/>
      <c r="Q11" s="455"/>
      <c r="R11" s="455"/>
      <c r="S11" s="33"/>
    </row>
    <row r="12" spans="1:35" s="38" customFormat="1" x14ac:dyDescent="0.25">
      <c r="A12" s="34" t="s">
        <v>96</v>
      </c>
      <c r="B12" s="35">
        <v>1450752</v>
      </c>
      <c r="C12" s="36"/>
      <c r="D12" s="36">
        <v>10383333</v>
      </c>
      <c r="E12" s="36">
        <v>11381608</v>
      </c>
      <c r="F12" s="36"/>
      <c r="G12" s="36">
        <v>15781640</v>
      </c>
      <c r="H12" s="36"/>
      <c r="I12" s="36"/>
      <c r="J12" s="36"/>
      <c r="K12" s="36"/>
      <c r="L12" s="457"/>
      <c r="M12" s="456"/>
      <c r="N12" s="456"/>
      <c r="O12" s="457"/>
      <c r="P12" s="457"/>
      <c r="Q12" s="457"/>
      <c r="R12" s="457"/>
      <c r="S12" s="37"/>
    </row>
    <row r="13" spans="1:35" s="43" customFormat="1" x14ac:dyDescent="0.25">
      <c r="A13" s="39" t="s">
        <v>97</v>
      </c>
      <c r="B13" s="40">
        <v>0</v>
      </c>
      <c r="C13" s="41"/>
      <c r="D13" s="41">
        <v>0</v>
      </c>
      <c r="E13" s="41">
        <v>0</v>
      </c>
      <c r="F13" s="41"/>
      <c r="G13" s="41">
        <v>0</v>
      </c>
      <c r="H13" s="41"/>
      <c r="I13" s="41"/>
      <c r="J13" s="41"/>
      <c r="K13" s="41"/>
      <c r="L13" s="459"/>
      <c r="M13" s="458"/>
      <c r="N13" s="458"/>
      <c r="O13" s="459"/>
      <c r="P13" s="459"/>
      <c r="Q13" s="459"/>
      <c r="R13" s="459"/>
      <c r="S13" s="42"/>
    </row>
    <row r="14" spans="1:35" s="38" customFormat="1" x14ac:dyDescent="0.25">
      <c r="A14" s="44" t="s">
        <v>98</v>
      </c>
      <c r="B14" s="45">
        <f>SUM(B12:B13)</f>
        <v>1450752</v>
      </c>
      <c r="C14" s="45">
        <f>SUM(C12:C13)</f>
        <v>0</v>
      </c>
      <c r="D14" s="45">
        <f>SUM(D12:D13)</f>
        <v>10383333</v>
      </c>
      <c r="E14" s="45">
        <v>11381608</v>
      </c>
      <c r="F14" s="45">
        <v>0</v>
      </c>
      <c r="G14" s="45">
        <v>15781640</v>
      </c>
      <c r="H14" s="45">
        <v>0</v>
      </c>
      <c r="I14" s="45">
        <v>0</v>
      </c>
      <c r="J14" s="45"/>
      <c r="K14" s="45"/>
      <c r="L14" s="460"/>
      <c r="M14" s="460"/>
      <c r="N14" s="460"/>
      <c r="O14" s="460"/>
      <c r="P14" s="460"/>
      <c r="Q14" s="460"/>
      <c r="R14" s="460"/>
      <c r="S14" s="45"/>
    </row>
    <row r="15" spans="1:35" s="38" customFormat="1" x14ac:dyDescent="0.25">
      <c r="A15" s="44"/>
      <c r="B15" s="46"/>
      <c r="C15" s="46"/>
      <c r="D15" s="46"/>
      <c r="E15" s="46"/>
      <c r="F15" s="46"/>
      <c r="G15" s="46"/>
      <c r="H15" s="46"/>
      <c r="I15" s="46"/>
      <c r="J15" s="46"/>
      <c r="K15" s="46"/>
      <c r="L15" s="461"/>
      <c r="M15" s="461"/>
      <c r="N15" s="461"/>
      <c r="O15" s="461"/>
      <c r="P15" s="461"/>
      <c r="Q15" s="461"/>
      <c r="R15" s="461"/>
      <c r="S15" s="46"/>
    </row>
    <row r="16" spans="1:35" s="38" customFormat="1" x14ac:dyDescent="0.25">
      <c r="A16" s="44" t="s">
        <v>99</v>
      </c>
      <c r="B16" s="46">
        <v>1400000</v>
      </c>
      <c r="C16" s="46"/>
      <c r="D16" s="46">
        <v>1500000</v>
      </c>
      <c r="E16" s="46">
        <v>4086899</v>
      </c>
      <c r="F16" s="46"/>
      <c r="G16" s="46">
        <v>3319687</v>
      </c>
      <c r="H16" s="46"/>
      <c r="I16" s="46"/>
      <c r="J16" s="46"/>
      <c r="K16" s="46"/>
      <c r="L16" s="462"/>
      <c r="M16" s="461"/>
      <c r="N16" s="461"/>
      <c r="O16" s="462"/>
      <c r="P16" s="462"/>
      <c r="Q16" s="462"/>
      <c r="R16" s="462"/>
      <c r="S16" s="47"/>
    </row>
    <row r="17" spans="1:21" s="38" customFormat="1" x14ac:dyDescent="0.25">
      <c r="A17" s="44" t="s">
        <v>100</v>
      </c>
      <c r="B17" s="46">
        <v>115331</v>
      </c>
      <c r="C17" s="46"/>
      <c r="D17" s="46">
        <v>250000</v>
      </c>
      <c r="E17" s="46">
        <v>209030</v>
      </c>
      <c r="F17" s="46"/>
      <c r="G17" s="46">
        <v>300725</v>
      </c>
      <c r="H17" s="46"/>
      <c r="I17" s="46"/>
      <c r="J17" s="46"/>
      <c r="K17" s="46"/>
      <c r="L17" s="462"/>
      <c r="M17" s="461"/>
      <c r="N17" s="461"/>
      <c r="O17" s="462"/>
      <c r="P17" s="462"/>
      <c r="Q17" s="462"/>
      <c r="R17" s="462"/>
      <c r="S17" s="47"/>
    </row>
    <row r="18" spans="1:21" x14ac:dyDescent="0.25">
      <c r="A18" s="32" t="s">
        <v>101</v>
      </c>
      <c r="B18" s="48">
        <v>0</v>
      </c>
      <c r="C18" s="48"/>
      <c r="D18" s="48">
        <v>0</v>
      </c>
      <c r="E18" s="48">
        <v>0</v>
      </c>
      <c r="F18" s="48"/>
      <c r="G18" s="48"/>
      <c r="H18" s="48"/>
      <c r="I18" s="48"/>
      <c r="J18" s="48"/>
      <c r="K18" s="48"/>
      <c r="L18" s="464"/>
      <c r="M18" s="463"/>
      <c r="N18" s="463"/>
      <c r="O18" s="464"/>
      <c r="P18" s="464"/>
      <c r="Q18" s="464"/>
      <c r="R18" s="464"/>
      <c r="S18" s="49"/>
      <c r="U18" s="38"/>
    </row>
    <row r="19" spans="1:21" x14ac:dyDescent="0.25">
      <c r="A19" s="44" t="s">
        <v>102</v>
      </c>
      <c r="B19" s="46">
        <f>SUM(B14:B18)</f>
        <v>2966083</v>
      </c>
      <c r="C19" s="46">
        <f>SUM(C14:C18)</f>
        <v>0</v>
      </c>
      <c r="D19" s="46">
        <f>SUM(D14:D18)</f>
        <v>12133333</v>
      </c>
      <c r="E19" s="46">
        <v>15677537</v>
      </c>
      <c r="F19" s="46">
        <v>0</v>
      </c>
      <c r="G19" s="46">
        <v>19402052</v>
      </c>
      <c r="H19" s="46">
        <v>0</v>
      </c>
      <c r="I19" s="46">
        <v>0</v>
      </c>
      <c r="J19" s="46"/>
      <c r="K19" s="46"/>
      <c r="L19" s="461"/>
      <c r="M19" s="461"/>
      <c r="N19" s="461"/>
      <c r="O19" s="461"/>
      <c r="P19" s="461"/>
      <c r="Q19" s="461"/>
      <c r="R19" s="461"/>
      <c r="S19" s="46"/>
      <c r="U19" s="38"/>
    </row>
    <row r="20" spans="1:21" x14ac:dyDescent="0.25">
      <c r="A20" s="44"/>
      <c r="B20" s="46"/>
      <c r="C20" s="46"/>
      <c r="D20" s="46"/>
      <c r="E20" s="46"/>
      <c r="F20" s="46"/>
      <c r="G20" s="46"/>
      <c r="H20" s="46"/>
      <c r="I20" s="46"/>
      <c r="J20" s="46"/>
      <c r="K20" s="46"/>
      <c r="L20" s="461"/>
      <c r="M20" s="461"/>
      <c r="N20" s="461"/>
      <c r="O20" s="461"/>
      <c r="P20" s="461"/>
      <c r="Q20" s="461"/>
      <c r="R20" s="461"/>
      <c r="S20" s="46"/>
      <c r="U20" s="38"/>
    </row>
    <row r="21" spans="1:21" x14ac:dyDescent="0.25">
      <c r="A21" s="44" t="s">
        <v>103</v>
      </c>
      <c r="B21" s="46">
        <v>0</v>
      </c>
      <c r="C21" s="46"/>
      <c r="D21" s="46">
        <v>0</v>
      </c>
      <c r="E21" s="46">
        <v>0</v>
      </c>
      <c r="F21" s="46"/>
      <c r="G21" s="46">
        <v>0</v>
      </c>
      <c r="H21" s="46"/>
      <c r="I21" s="46"/>
      <c r="J21" s="46"/>
      <c r="K21" s="46"/>
      <c r="L21" s="462"/>
      <c r="M21" s="461"/>
      <c r="N21" s="461"/>
      <c r="O21" s="462"/>
      <c r="P21" s="462"/>
      <c r="Q21" s="462"/>
      <c r="R21" s="462"/>
      <c r="S21" s="47"/>
      <c r="U21" s="38"/>
    </row>
    <row r="22" spans="1:21" x14ac:dyDescent="0.25">
      <c r="A22" s="44" t="s">
        <v>104</v>
      </c>
      <c r="B22" s="46">
        <v>0</v>
      </c>
      <c r="C22" s="46"/>
      <c r="D22" s="46">
        <v>0</v>
      </c>
      <c r="E22" s="46">
        <v>0</v>
      </c>
      <c r="F22" s="46"/>
      <c r="G22" s="46">
        <v>0</v>
      </c>
      <c r="H22" s="46"/>
      <c r="I22" s="46"/>
      <c r="J22" s="46"/>
      <c r="K22" s="46"/>
      <c r="L22" s="462"/>
      <c r="M22" s="461"/>
      <c r="N22" s="461"/>
      <c r="O22" s="462"/>
      <c r="P22" s="462"/>
      <c r="Q22" s="462"/>
      <c r="R22" s="462"/>
      <c r="S22" s="47"/>
    </row>
    <row r="23" spans="1:21" x14ac:dyDescent="0.25">
      <c r="A23" s="44" t="s">
        <v>105</v>
      </c>
      <c r="B23" s="46">
        <v>0</v>
      </c>
      <c r="C23" s="46"/>
      <c r="D23" s="46">
        <v>0</v>
      </c>
      <c r="E23" s="46">
        <v>0</v>
      </c>
      <c r="F23" s="46"/>
      <c r="G23" s="46">
        <v>0</v>
      </c>
      <c r="H23" s="46"/>
      <c r="I23" s="46"/>
      <c r="J23" s="46"/>
      <c r="K23" s="46"/>
      <c r="L23" s="462"/>
      <c r="M23" s="461"/>
      <c r="N23" s="461"/>
      <c r="O23" s="462"/>
      <c r="P23" s="462"/>
      <c r="Q23" s="462"/>
      <c r="R23" s="462"/>
      <c r="S23" s="47"/>
    </row>
    <row r="24" spans="1:21" s="38" customFormat="1" ht="15.75" thickBot="1" x14ac:dyDescent="0.3">
      <c r="A24" s="50" t="s">
        <v>106</v>
      </c>
      <c r="B24" s="51">
        <f>SUM(B19:B23)</f>
        <v>2966083</v>
      </c>
      <c r="C24" s="52"/>
      <c r="D24" s="51">
        <f>SUM(D19:D23)</f>
        <v>12133333</v>
      </c>
      <c r="E24" s="51">
        <v>15677537</v>
      </c>
      <c r="F24" s="52"/>
      <c r="G24" s="51">
        <v>19402052</v>
      </c>
      <c r="H24" s="51">
        <v>0</v>
      </c>
      <c r="I24" s="51">
        <v>0</v>
      </c>
      <c r="J24" s="51"/>
      <c r="K24" s="51"/>
      <c r="L24" s="465"/>
      <c r="M24" s="465"/>
      <c r="N24" s="465"/>
      <c r="O24" s="465"/>
      <c r="P24" s="465"/>
      <c r="Q24" s="465"/>
      <c r="R24" s="465"/>
      <c r="S24" s="51"/>
    </row>
    <row r="25" spans="1:21" ht="15.75" thickTop="1" x14ac:dyDescent="0.25">
      <c r="A25" s="32"/>
      <c r="B25" s="33"/>
      <c r="C25" s="33"/>
      <c r="D25" s="33"/>
      <c r="E25" s="33"/>
      <c r="F25" s="33"/>
      <c r="G25" s="33"/>
      <c r="H25" s="33"/>
      <c r="I25" s="33"/>
      <c r="J25" s="33"/>
      <c r="K25" s="33"/>
      <c r="L25" s="455"/>
      <c r="M25" s="455"/>
      <c r="N25" s="455"/>
      <c r="O25" s="455"/>
      <c r="P25" s="455"/>
      <c r="Q25" s="455"/>
      <c r="R25" s="455"/>
      <c r="S25" s="33"/>
    </row>
    <row r="26" spans="1:21" x14ac:dyDescent="0.25">
      <c r="A26" s="44" t="s">
        <v>107</v>
      </c>
      <c r="B26" s="46">
        <v>0</v>
      </c>
      <c r="C26" s="46"/>
      <c r="D26" s="46">
        <v>0</v>
      </c>
      <c r="E26" s="46">
        <v>137611</v>
      </c>
      <c r="F26" s="46"/>
      <c r="G26" s="46">
        <v>867767</v>
      </c>
      <c r="H26" s="46"/>
      <c r="I26" s="46"/>
      <c r="J26" s="46"/>
      <c r="K26" s="46"/>
      <c r="L26" s="462"/>
      <c r="M26" s="461"/>
      <c r="N26" s="461"/>
      <c r="O26" s="462"/>
      <c r="P26" s="462"/>
      <c r="Q26" s="462"/>
      <c r="R26" s="462"/>
      <c r="S26" s="47"/>
    </row>
    <row r="27" spans="1:21" x14ac:dyDescent="0.25">
      <c r="A27" s="44" t="s">
        <v>108</v>
      </c>
      <c r="B27" s="53">
        <v>1868230</v>
      </c>
      <c r="C27" s="53"/>
      <c r="D27" s="53">
        <v>2000000</v>
      </c>
      <c r="E27" s="53">
        <v>5894847</v>
      </c>
      <c r="F27" s="53"/>
      <c r="G27" s="53">
        <v>8908754</v>
      </c>
      <c r="H27" s="53"/>
      <c r="I27" s="53"/>
      <c r="J27" s="53"/>
      <c r="K27" s="53"/>
      <c r="L27" s="467"/>
      <c r="M27" s="466"/>
      <c r="N27" s="466"/>
      <c r="O27" s="467"/>
      <c r="P27" s="467"/>
      <c r="Q27" s="467"/>
      <c r="R27" s="467"/>
      <c r="S27" s="54"/>
    </row>
    <row r="28" spans="1:21" x14ac:dyDescent="0.25">
      <c r="A28" s="44" t="s">
        <v>109</v>
      </c>
      <c r="B28" s="53">
        <v>0</v>
      </c>
      <c r="C28" s="53"/>
      <c r="D28" s="53">
        <v>0</v>
      </c>
      <c r="E28" s="53">
        <v>0</v>
      </c>
      <c r="F28" s="53"/>
      <c r="G28" s="53">
        <v>245906</v>
      </c>
      <c r="H28" s="53"/>
      <c r="I28" s="53"/>
      <c r="J28" s="53"/>
      <c r="K28" s="53"/>
      <c r="L28" s="467"/>
      <c r="M28" s="466"/>
      <c r="N28" s="466"/>
      <c r="O28" s="467"/>
      <c r="P28" s="467"/>
      <c r="Q28" s="467"/>
      <c r="R28" s="467"/>
      <c r="S28" s="54"/>
    </row>
    <row r="29" spans="1:21" x14ac:dyDescent="0.25">
      <c r="A29" s="44" t="s">
        <v>110</v>
      </c>
      <c r="B29" s="53">
        <v>980389</v>
      </c>
      <c r="C29" s="53"/>
      <c r="D29" s="53">
        <v>9833333</v>
      </c>
      <c r="E29" s="53">
        <v>9345728</v>
      </c>
      <c r="F29" s="53"/>
      <c r="G29" s="53">
        <v>9127699</v>
      </c>
      <c r="H29" s="53"/>
      <c r="I29" s="53"/>
      <c r="J29" s="53"/>
      <c r="K29" s="53"/>
      <c r="L29" s="467"/>
      <c r="M29" s="466"/>
      <c r="N29" s="466"/>
      <c r="O29" s="467"/>
      <c r="P29" s="467"/>
      <c r="Q29" s="467"/>
      <c r="R29" s="467"/>
      <c r="S29" s="54"/>
    </row>
    <row r="30" spans="1:21" x14ac:dyDescent="0.25">
      <c r="A30" s="44" t="s">
        <v>111</v>
      </c>
      <c r="B30" s="53">
        <v>67465</v>
      </c>
      <c r="C30" s="53"/>
      <c r="D30" s="53">
        <v>250000</v>
      </c>
      <c r="E30" s="53">
        <v>249351</v>
      </c>
      <c r="F30" s="53"/>
      <c r="G30" s="53">
        <v>201926</v>
      </c>
      <c r="H30" s="53"/>
      <c r="I30" s="53"/>
      <c r="J30" s="53"/>
      <c r="K30" s="53"/>
      <c r="L30" s="467"/>
      <c r="M30" s="466"/>
      <c r="N30" s="466"/>
      <c r="O30" s="467"/>
      <c r="P30" s="467"/>
      <c r="Q30" s="467"/>
      <c r="R30" s="467"/>
      <c r="S30" s="54"/>
    </row>
    <row r="31" spans="1:21" x14ac:dyDescent="0.25">
      <c r="A31" s="44" t="s">
        <v>112</v>
      </c>
      <c r="B31" s="53">
        <v>0</v>
      </c>
      <c r="C31" s="53"/>
      <c r="D31" s="53">
        <v>0</v>
      </c>
      <c r="E31" s="53">
        <v>0</v>
      </c>
      <c r="F31" s="53"/>
      <c r="G31" s="53">
        <v>0</v>
      </c>
      <c r="H31" s="53"/>
      <c r="I31" s="53"/>
      <c r="J31" s="53"/>
      <c r="K31" s="53"/>
      <c r="L31" s="467"/>
      <c r="M31" s="466"/>
      <c r="N31" s="466"/>
      <c r="O31" s="467"/>
      <c r="P31" s="467"/>
      <c r="Q31" s="467"/>
      <c r="R31" s="467"/>
      <c r="S31" s="54"/>
    </row>
    <row r="32" spans="1:21" x14ac:dyDescent="0.25">
      <c r="A32" s="44" t="s">
        <v>113</v>
      </c>
      <c r="B32" s="55">
        <v>0</v>
      </c>
      <c r="C32" s="55"/>
      <c r="D32" s="55">
        <v>0</v>
      </c>
      <c r="E32" s="55">
        <v>0</v>
      </c>
      <c r="F32" s="55"/>
      <c r="G32" s="55">
        <v>0</v>
      </c>
      <c r="H32" s="55"/>
      <c r="I32" s="55"/>
      <c r="J32" s="55"/>
      <c r="K32" s="55"/>
      <c r="L32" s="467"/>
      <c r="M32" s="468"/>
      <c r="N32" s="468"/>
      <c r="O32" s="467"/>
      <c r="P32" s="469"/>
      <c r="Q32" s="469"/>
      <c r="R32" s="469"/>
      <c r="S32" s="56"/>
    </row>
    <row r="33" spans="1:19" x14ac:dyDescent="0.25">
      <c r="A33" s="44" t="s">
        <v>114</v>
      </c>
      <c r="B33" s="55">
        <v>0</v>
      </c>
      <c r="C33" s="55"/>
      <c r="D33" s="55">
        <v>0</v>
      </c>
      <c r="E33" s="55">
        <v>0</v>
      </c>
      <c r="F33" s="55"/>
      <c r="G33" s="55">
        <v>0</v>
      </c>
      <c r="H33" s="55"/>
      <c r="I33" s="55"/>
      <c r="J33" s="55"/>
      <c r="K33" s="55"/>
      <c r="L33" s="469"/>
      <c r="M33" s="468"/>
      <c r="N33" s="468"/>
      <c r="O33" s="469"/>
      <c r="P33" s="469"/>
      <c r="Q33" s="469"/>
      <c r="R33" s="469"/>
      <c r="S33" s="56"/>
    </row>
    <row r="34" spans="1:19" x14ac:dyDescent="0.25">
      <c r="A34" s="44" t="s">
        <v>115</v>
      </c>
      <c r="B34" s="55">
        <v>0</v>
      </c>
      <c r="C34" s="55"/>
      <c r="D34" s="55">
        <v>0</v>
      </c>
      <c r="E34" s="55">
        <v>0</v>
      </c>
      <c r="F34" s="55"/>
      <c r="G34" s="55">
        <v>0</v>
      </c>
      <c r="H34" s="55"/>
      <c r="I34" s="55"/>
      <c r="J34" s="55"/>
      <c r="K34" s="55"/>
      <c r="L34" s="469"/>
      <c r="M34" s="468"/>
      <c r="N34" s="468"/>
      <c r="O34" s="469"/>
      <c r="P34" s="469"/>
      <c r="Q34" s="469"/>
      <c r="R34" s="469"/>
      <c r="S34" s="56"/>
    </row>
    <row r="35" spans="1:19" x14ac:dyDescent="0.25">
      <c r="A35" s="50" t="s">
        <v>116</v>
      </c>
      <c r="B35" s="57">
        <f>SUM(B26:B34)</f>
        <v>2916084</v>
      </c>
      <c r="C35" s="58"/>
      <c r="D35" s="57">
        <f>SUM(D26:D34)</f>
        <v>12083333</v>
      </c>
      <c r="E35" s="57">
        <v>15627537</v>
      </c>
      <c r="F35" s="58"/>
      <c r="G35" s="57">
        <v>19352052</v>
      </c>
      <c r="H35" s="57">
        <v>0</v>
      </c>
      <c r="I35" s="57">
        <v>0</v>
      </c>
      <c r="J35" s="57"/>
      <c r="K35" s="57"/>
      <c r="L35" s="470"/>
      <c r="M35" s="470"/>
      <c r="N35" s="470"/>
      <c r="O35" s="470"/>
      <c r="P35" s="470"/>
      <c r="Q35" s="470"/>
      <c r="R35" s="470"/>
      <c r="S35" s="57"/>
    </row>
    <row r="36" spans="1:19" x14ac:dyDescent="0.25">
      <c r="A36" s="44"/>
      <c r="B36" s="46"/>
      <c r="C36" s="46"/>
      <c r="D36" s="46"/>
      <c r="E36" s="46"/>
      <c r="F36" s="46"/>
      <c r="G36" s="46"/>
      <c r="H36" s="46"/>
      <c r="I36" s="46"/>
      <c r="J36" s="46"/>
      <c r="K36" s="46"/>
      <c r="L36" s="461"/>
      <c r="M36" s="461"/>
      <c r="N36" s="461"/>
      <c r="O36" s="461"/>
      <c r="P36" s="461"/>
      <c r="Q36" s="461"/>
      <c r="R36" s="461"/>
      <c r="S36" s="46"/>
    </row>
    <row r="37" spans="1:19" x14ac:dyDescent="0.25">
      <c r="A37" s="44" t="s">
        <v>117</v>
      </c>
      <c r="B37" s="46">
        <v>0</v>
      </c>
      <c r="C37" s="46"/>
      <c r="D37" s="46">
        <v>0</v>
      </c>
      <c r="E37" s="53">
        <v>0</v>
      </c>
      <c r="F37" s="46"/>
      <c r="G37" s="53">
        <v>0</v>
      </c>
      <c r="H37" s="46"/>
      <c r="I37" s="46"/>
      <c r="J37" s="46"/>
      <c r="K37" s="46"/>
      <c r="L37" s="467"/>
      <c r="M37" s="461"/>
      <c r="N37" s="461"/>
      <c r="O37" s="467"/>
      <c r="P37" s="467"/>
      <c r="Q37" s="467"/>
      <c r="R37" s="467"/>
      <c r="S37" s="54"/>
    </row>
    <row r="38" spans="1:19" x14ac:dyDescent="0.25">
      <c r="A38" s="44" t="s">
        <v>118</v>
      </c>
      <c r="B38" s="46">
        <v>50000</v>
      </c>
      <c r="C38" s="46"/>
      <c r="D38" s="46">
        <v>50000</v>
      </c>
      <c r="E38" s="46">
        <v>50000</v>
      </c>
      <c r="F38" s="46"/>
      <c r="G38" s="46">
        <v>50000</v>
      </c>
      <c r="H38" s="46"/>
      <c r="I38" s="46"/>
      <c r="J38" s="46"/>
      <c r="K38" s="46"/>
      <c r="L38" s="462"/>
      <c r="M38" s="461"/>
      <c r="N38" s="461"/>
      <c r="O38" s="462"/>
      <c r="P38" s="462"/>
      <c r="Q38" s="462"/>
      <c r="R38" s="462"/>
      <c r="S38" s="47"/>
    </row>
    <row r="39" spans="1:19" x14ac:dyDescent="0.25">
      <c r="A39" s="50" t="s">
        <v>119</v>
      </c>
      <c r="B39" s="57">
        <f>SUM(B37:B38)</f>
        <v>50000</v>
      </c>
      <c r="C39" s="58"/>
      <c r="D39" s="57">
        <f>SUM(D37:D38)</f>
        <v>50000</v>
      </c>
      <c r="E39" s="57">
        <v>50000</v>
      </c>
      <c r="F39" s="58"/>
      <c r="G39" s="57">
        <v>50000</v>
      </c>
      <c r="H39" s="57">
        <v>0</v>
      </c>
      <c r="I39" s="57">
        <v>0</v>
      </c>
      <c r="J39" s="57"/>
      <c r="K39" s="57"/>
      <c r="L39" s="470"/>
      <c r="M39" s="470"/>
      <c r="N39" s="470"/>
      <c r="O39" s="470"/>
      <c r="P39" s="470"/>
      <c r="Q39" s="470"/>
      <c r="R39" s="470"/>
      <c r="S39" s="57"/>
    </row>
    <row r="40" spans="1:19" x14ac:dyDescent="0.25">
      <c r="A40" s="44"/>
      <c r="B40" s="46"/>
      <c r="C40" s="46"/>
      <c r="D40" s="46"/>
      <c r="E40" s="46"/>
      <c r="F40" s="46"/>
      <c r="G40" s="46"/>
      <c r="H40" s="46"/>
      <c r="I40" s="46"/>
      <c r="J40" s="46"/>
      <c r="K40" s="46"/>
      <c r="L40" s="461"/>
      <c r="M40" s="461"/>
      <c r="N40" s="461"/>
      <c r="O40" s="461"/>
      <c r="P40" s="461"/>
      <c r="Q40" s="461"/>
      <c r="R40" s="461"/>
      <c r="S40" s="46"/>
    </row>
    <row r="41" spans="1:19" s="38" customFormat="1" ht="15.75" thickBot="1" x14ac:dyDescent="0.3">
      <c r="A41" s="50" t="s">
        <v>120</v>
      </c>
      <c r="B41" s="51">
        <f>B35+B39</f>
        <v>2966084</v>
      </c>
      <c r="C41" s="52"/>
      <c r="D41" s="51">
        <f>D35+D39</f>
        <v>12133333</v>
      </c>
      <c r="E41" s="51">
        <v>15677537</v>
      </c>
      <c r="F41" s="52"/>
      <c r="G41" s="51">
        <v>19402052</v>
      </c>
      <c r="H41" s="51">
        <v>0</v>
      </c>
      <c r="I41" s="51">
        <v>0</v>
      </c>
      <c r="J41" s="51"/>
      <c r="K41" s="51"/>
      <c r="L41" s="465"/>
      <c r="M41" s="465"/>
      <c r="N41" s="465"/>
      <c r="O41" s="465"/>
      <c r="P41" s="465"/>
      <c r="Q41" s="465"/>
      <c r="R41" s="465"/>
      <c r="S41" s="51"/>
    </row>
    <row r="42" spans="1:19" ht="8.25" customHeight="1" thickTop="1" x14ac:dyDescent="0.25">
      <c r="A42" s="32"/>
      <c r="B42" s="33"/>
      <c r="C42" s="33"/>
      <c r="D42" s="33"/>
      <c r="E42" s="33"/>
      <c r="F42" s="33"/>
      <c r="G42" s="33"/>
      <c r="H42" s="33"/>
      <c r="I42" s="33"/>
      <c r="J42" s="33"/>
      <c r="K42" s="33"/>
      <c r="L42" s="455"/>
      <c r="M42" s="455"/>
      <c r="N42" s="455"/>
      <c r="O42" s="455"/>
      <c r="P42" s="455"/>
      <c r="Q42" s="455"/>
      <c r="R42" s="455"/>
      <c r="S42" s="33"/>
    </row>
    <row r="43" spans="1:19" x14ac:dyDescent="0.25">
      <c r="A43" s="32" t="s">
        <v>121</v>
      </c>
      <c r="B43" s="59">
        <f>B19/(SUM(B26:B30))</f>
        <v>1.0171459395545532</v>
      </c>
      <c r="C43" s="59" t="e">
        <f t="shared" ref="C43:S43" si="0">C19/(SUM(C26:C30))</f>
        <v>#DIV/0!</v>
      </c>
      <c r="D43" s="59">
        <f t="shared" si="0"/>
        <v>1.0041379311486325</v>
      </c>
      <c r="E43" s="59">
        <f t="shared" si="0"/>
        <v>1.003199480506749</v>
      </c>
      <c r="F43" s="59" t="e">
        <f t="shared" si="0"/>
        <v>#DIV/0!</v>
      </c>
      <c r="G43" s="59">
        <f t="shared" si="0"/>
        <v>1.0025837053352276</v>
      </c>
      <c r="H43" s="59" t="e">
        <f t="shared" si="0"/>
        <v>#DIV/0!</v>
      </c>
      <c r="I43" s="59" t="e">
        <f t="shared" si="0"/>
        <v>#DIV/0!</v>
      </c>
      <c r="J43" s="59" t="e">
        <f t="shared" si="0"/>
        <v>#DIV/0!</v>
      </c>
      <c r="K43" s="59" t="e">
        <f t="shared" si="0"/>
        <v>#DIV/0!</v>
      </c>
      <c r="L43" s="471" t="e">
        <f t="shared" ref="L43:N43" si="1">L19/(SUM(L26:L30))</f>
        <v>#DIV/0!</v>
      </c>
      <c r="M43" s="471" t="e">
        <f t="shared" si="1"/>
        <v>#DIV/0!</v>
      </c>
      <c r="N43" s="471" t="e">
        <f t="shared" si="1"/>
        <v>#DIV/0!</v>
      </c>
      <c r="O43" s="471" t="e">
        <f t="shared" ref="O43" si="2">O19/(SUM(O26:O30))</f>
        <v>#DIV/0!</v>
      </c>
      <c r="P43" s="471" t="e">
        <f t="shared" ref="P43:R43" si="3">P19/(SUM(P26:P30))</f>
        <v>#DIV/0!</v>
      </c>
      <c r="Q43" s="471" t="e">
        <f t="shared" si="3"/>
        <v>#DIV/0!</v>
      </c>
      <c r="R43" s="471" t="e">
        <f t="shared" si="3"/>
        <v>#DIV/0!</v>
      </c>
      <c r="S43" s="59" t="e">
        <f t="shared" si="0"/>
        <v>#DIV/0!</v>
      </c>
    </row>
    <row r="44" spans="1:19" x14ac:dyDescent="0.25">
      <c r="A44" s="32" t="s">
        <v>122</v>
      </c>
      <c r="B44" s="59">
        <f>B35/B24</f>
        <v>0.9831430880390063</v>
      </c>
      <c r="C44" s="59" t="e">
        <f t="shared" ref="C44:S44" si="4">C35/C24</f>
        <v>#DIV/0!</v>
      </c>
      <c r="D44" s="59">
        <f t="shared" si="4"/>
        <v>0.9958791207659099</v>
      </c>
      <c r="E44" s="59">
        <f t="shared" si="4"/>
        <v>0.9968107235211755</v>
      </c>
      <c r="F44" s="59" t="e">
        <f t="shared" si="4"/>
        <v>#DIV/0!</v>
      </c>
      <c r="G44" s="59">
        <f t="shared" si="4"/>
        <v>0.99742295299486883</v>
      </c>
      <c r="H44" s="59" t="e">
        <f t="shared" si="4"/>
        <v>#DIV/0!</v>
      </c>
      <c r="I44" s="59" t="e">
        <f t="shared" si="4"/>
        <v>#DIV/0!</v>
      </c>
      <c r="J44" s="59" t="e">
        <f t="shared" si="4"/>
        <v>#DIV/0!</v>
      </c>
      <c r="K44" s="59" t="e">
        <f t="shared" si="4"/>
        <v>#DIV/0!</v>
      </c>
      <c r="L44" s="471" t="e">
        <f t="shared" ref="L44:N44" si="5">L35/L24</f>
        <v>#DIV/0!</v>
      </c>
      <c r="M44" s="471" t="e">
        <f t="shared" si="5"/>
        <v>#DIV/0!</v>
      </c>
      <c r="N44" s="471" t="e">
        <f t="shared" si="5"/>
        <v>#DIV/0!</v>
      </c>
      <c r="O44" s="471" t="e">
        <f t="shared" ref="O44" si="6">O35/O24</f>
        <v>#DIV/0!</v>
      </c>
      <c r="P44" s="471" t="e">
        <f t="shared" ref="P44:R44" si="7">P35/P24</f>
        <v>#DIV/0!</v>
      </c>
      <c r="Q44" s="471" t="e">
        <f t="shared" si="7"/>
        <v>#DIV/0!</v>
      </c>
      <c r="R44" s="471" t="e">
        <f t="shared" si="7"/>
        <v>#DIV/0!</v>
      </c>
      <c r="S44" s="59" t="e">
        <f t="shared" si="4"/>
        <v>#DIV/0!</v>
      </c>
    </row>
    <row r="45" spans="1:19" ht="48" customHeight="1" x14ac:dyDescent="0.25">
      <c r="A45" s="548" t="s">
        <v>123</v>
      </c>
      <c r="B45" s="549"/>
      <c r="C45" s="549"/>
      <c r="D45" s="549"/>
      <c r="E45" s="549"/>
      <c r="F45" s="549"/>
      <c r="G45" s="549"/>
      <c r="H45" s="549"/>
      <c r="I45" s="549"/>
      <c r="J45" s="549"/>
      <c r="K45" s="549"/>
      <c r="L45" s="549"/>
      <c r="M45" s="549"/>
      <c r="N45" s="549"/>
      <c r="O45" s="549"/>
      <c r="P45" s="549"/>
      <c r="Q45" s="549"/>
      <c r="R45" s="549"/>
      <c r="S45" s="550"/>
    </row>
    <row r="46" spans="1:19" ht="21.75" customHeight="1" x14ac:dyDescent="0.25">
      <c r="A46" s="551"/>
      <c r="B46" s="552"/>
      <c r="C46" s="552"/>
      <c r="D46" s="552"/>
      <c r="E46" s="552"/>
      <c r="F46" s="552"/>
      <c r="G46" s="552"/>
      <c r="H46" s="552"/>
      <c r="I46" s="552"/>
      <c r="J46" s="552"/>
      <c r="K46" s="552"/>
      <c r="L46" s="552"/>
      <c r="M46" s="552"/>
      <c r="N46" s="552"/>
      <c r="O46" s="552"/>
      <c r="P46" s="552"/>
      <c r="Q46" s="552"/>
      <c r="R46" s="552"/>
      <c r="S46" s="553"/>
    </row>
    <row r="47" spans="1:19" x14ac:dyDescent="0.25">
      <c r="A47" s="60" t="s">
        <v>124</v>
      </c>
      <c r="B47" s="21">
        <f>B24-B41</f>
        <v>-1</v>
      </c>
      <c r="D47" s="21">
        <f t="shared" ref="D47:S47" si="8">D24-D41</f>
        <v>0</v>
      </c>
      <c r="E47" s="21">
        <f t="shared" si="8"/>
        <v>0</v>
      </c>
      <c r="G47" s="21">
        <f t="shared" si="8"/>
        <v>0</v>
      </c>
      <c r="H47" s="21">
        <f t="shared" si="8"/>
        <v>0</v>
      </c>
      <c r="I47" s="21">
        <f t="shared" si="8"/>
        <v>0</v>
      </c>
      <c r="K47" s="21">
        <f>K24-K41</f>
        <v>0</v>
      </c>
      <c r="L47" s="448">
        <f>L24-L41</f>
        <v>0</v>
      </c>
      <c r="N47" s="448">
        <f>N24-N41</f>
        <v>0</v>
      </c>
      <c r="O47" s="448">
        <f>O24-O41</f>
        <v>0</v>
      </c>
      <c r="P47" s="448">
        <f t="shared" ref="P47:R47" si="9">P24-P41</f>
        <v>0</v>
      </c>
      <c r="Q47" s="448">
        <f t="shared" si="9"/>
        <v>0</v>
      </c>
      <c r="R47" s="448">
        <f t="shared" si="9"/>
        <v>0</v>
      </c>
      <c r="S47" s="21">
        <f t="shared" si="8"/>
        <v>0</v>
      </c>
    </row>
    <row r="49" spans="1:19" x14ac:dyDescent="0.25">
      <c r="A49" s="60" t="s">
        <v>125</v>
      </c>
      <c r="B49" s="60" t="s">
        <v>126</v>
      </c>
      <c r="C49" s="60"/>
      <c r="D49" s="60"/>
      <c r="E49" s="60"/>
      <c r="F49" s="60"/>
      <c r="G49" s="60"/>
      <c r="H49" s="60"/>
      <c r="I49" s="60"/>
      <c r="J49" s="60"/>
      <c r="K49" s="60"/>
      <c r="L49" s="472"/>
      <c r="M49" s="472"/>
      <c r="N49" s="472"/>
      <c r="O49" s="472"/>
      <c r="P49" s="472"/>
      <c r="Q49" s="472"/>
      <c r="R49" s="472"/>
      <c r="S49" s="60"/>
    </row>
  </sheetData>
  <mergeCells count="1">
    <mergeCell ref="A45:S46"/>
  </mergeCells>
  <pageMargins left="0.45" right="0.45" top="0.25" bottom="0.5" header="0.3" footer="0.3"/>
  <pageSetup scale="44" orientation="landscape" r:id="rId1"/>
  <headerFooter>
    <oddHeader>&amp;CPart 4
Attachment A</oddHeader>
    <oddFooter>&amp;L&amp;"-,Bold"&amp;D, Page &amp;P&amp;C&amp;"-,Bold"Green Mountain Care Board&amp;R&amp;"-,Bold"&amp;F,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F77ED-9F2E-4046-8208-26B54019C635}">
  <sheetPr>
    <tabColor theme="9" tint="0.59999389629810485"/>
    <pageSetUpPr fitToPage="1"/>
  </sheetPr>
  <dimension ref="A1:U122"/>
  <sheetViews>
    <sheetView view="pageBreakPreview" zoomScaleNormal="100" zoomScaleSheetLayoutView="100" workbookViewId="0">
      <pane xSplit="1" ySplit="5" topLeftCell="J30" activePane="bottomRight" state="frozen"/>
      <selection activeCell="A49" sqref="A49:A50"/>
      <selection pane="topRight" activeCell="A49" sqref="A49:A50"/>
      <selection pane="bottomLeft" activeCell="A49" sqref="A49:A50"/>
      <selection pane="bottomRight" activeCell="P24" sqref="P24"/>
    </sheetView>
  </sheetViews>
  <sheetFormatPr defaultRowHeight="15" x14ac:dyDescent="0.25"/>
  <cols>
    <col min="1" max="1" width="52" customWidth="1"/>
    <col min="2" max="2" width="18.140625" style="174" bestFit="1" customWidth="1"/>
    <col min="3" max="3" width="16.140625" style="174" customWidth="1"/>
    <col min="4" max="4" width="0.42578125" style="159" customWidth="1"/>
    <col min="5" max="5" width="17.85546875" style="174" bestFit="1" customWidth="1"/>
    <col min="6" max="6" width="18.140625" style="174" bestFit="1" customWidth="1"/>
    <col min="7" max="7" width="0.42578125" style="159" customWidth="1"/>
    <col min="8" max="8" width="17.85546875" style="502" bestFit="1" customWidth="1"/>
    <col min="9" max="9" width="18.140625" style="502" bestFit="1" customWidth="1"/>
    <col min="10" max="10" width="17.85546875" style="502" bestFit="1" customWidth="1"/>
    <col min="11" max="11" width="18.140625" style="502" bestFit="1" customWidth="1"/>
    <col min="12" max="14" width="16.140625" style="174" customWidth="1"/>
    <col min="15" max="16" width="17.42578125" style="174" bestFit="1" customWidth="1"/>
    <col min="17" max="17" width="17.42578125" style="175" bestFit="1" customWidth="1"/>
    <col min="18" max="18" width="17.42578125" style="174" bestFit="1" customWidth="1"/>
    <col min="19" max="19" width="17.42578125" style="175" bestFit="1" customWidth="1"/>
    <col min="20" max="20" width="17.42578125" style="174" bestFit="1" customWidth="1"/>
    <col min="21" max="21" width="17.42578125" style="175" bestFit="1" customWidth="1"/>
  </cols>
  <sheetData>
    <row r="1" spans="1:21" x14ac:dyDescent="0.25">
      <c r="B1" s="61"/>
      <c r="C1" s="61"/>
      <c r="D1" s="62"/>
      <c r="E1" s="61"/>
      <c r="F1" s="61"/>
      <c r="G1" s="62"/>
      <c r="H1" s="473"/>
      <c r="I1" s="473"/>
      <c r="J1" s="473"/>
      <c r="K1" s="473"/>
      <c r="L1" s="61"/>
      <c r="M1" s="61"/>
      <c r="N1" s="61"/>
      <c r="O1" s="61"/>
      <c r="P1" s="61"/>
      <c r="Q1" s="63"/>
      <c r="R1" s="61"/>
      <c r="S1" s="63"/>
      <c r="T1" s="61"/>
      <c r="U1" s="63"/>
    </row>
    <row r="2" spans="1:21" x14ac:dyDescent="0.25">
      <c r="A2" s="11" t="s">
        <v>397</v>
      </c>
      <c r="B2" s="24"/>
      <c r="C2" s="24"/>
      <c r="D2" s="64"/>
      <c r="E2" s="24"/>
      <c r="F2" s="24"/>
      <c r="G2" s="64"/>
      <c r="H2" s="450"/>
      <c r="I2" s="450"/>
      <c r="J2" s="450"/>
      <c r="K2" s="450"/>
      <c r="L2" s="24"/>
      <c r="M2" s="24"/>
      <c r="N2" s="25"/>
      <c r="O2" s="65" t="s">
        <v>127</v>
      </c>
      <c r="P2" s="66"/>
      <c r="Q2" s="67"/>
      <c r="R2" s="66"/>
      <c r="S2" s="67"/>
      <c r="T2" s="66"/>
      <c r="U2" s="67"/>
    </row>
    <row r="3" spans="1:21" x14ac:dyDescent="0.25">
      <c r="A3" s="68"/>
      <c r="B3" s="34"/>
      <c r="C3" s="34"/>
      <c r="D3" s="69"/>
      <c r="E3" s="70"/>
      <c r="F3" s="70"/>
      <c r="G3" s="69"/>
      <c r="H3" s="474"/>
      <c r="I3" s="474"/>
      <c r="J3" s="474"/>
      <c r="K3" s="474"/>
      <c r="L3" s="70"/>
      <c r="M3" s="70"/>
      <c r="N3" s="71"/>
      <c r="O3" s="72"/>
      <c r="P3" s="73"/>
      <c r="Q3" s="74"/>
      <c r="R3" s="73"/>
      <c r="S3" s="74"/>
      <c r="T3" s="73"/>
      <c r="U3" s="74"/>
    </row>
    <row r="4" spans="1:21" x14ac:dyDescent="0.25">
      <c r="A4" s="75" t="s">
        <v>128</v>
      </c>
      <c r="B4" s="564">
        <v>2016</v>
      </c>
      <c r="C4" s="565"/>
      <c r="D4" s="76"/>
      <c r="E4" s="564">
        <v>2017</v>
      </c>
      <c r="F4" s="565"/>
      <c r="G4" s="76"/>
      <c r="H4" s="564">
        <v>2018</v>
      </c>
      <c r="I4" s="565"/>
      <c r="J4" s="564">
        <v>2019</v>
      </c>
      <c r="K4" s="565"/>
      <c r="L4" s="564">
        <v>2020</v>
      </c>
      <c r="M4" s="566"/>
      <c r="N4" s="565"/>
      <c r="O4" s="77">
        <v>2021</v>
      </c>
      <c r="P4" s="556" t="s">
        <v>621</v>
      </c>
      <c r="Q4" s="554" t="s">
        <v>622</v>
      </c>
      <c r="R4" s="556" t="s">
        <v>623</v>
      </c>
      <c r="S4" s="554" t="s">
        <v>624</v>
      </c>
      <c r="T4" s="556" t="s">
        <v>625</v>
      </c>
      <c r="U4" s="554" t="s">
        <v>626</v>
      </c>
    </row>
    <row r="5" spans="1:21" ht="30" x14ac:dyDescent="0.25">
      <c r="A5" s="78"/>
      <c r="B5" s="79" t="s">
        <v>129</v>
      </c>
      <c r="C5" s="80" t="s">
        <v>130</v>
      </c>
      <c r="D5" s="76"/>
      <c r="E5" s="79" t="s">
        <v>129</v>
      </c>
      <c r="F5" s="80" t="s">
        <v>130</v>
      </c>
      <c r="G5" s="81"/>
      <c r="H5" s="475" t="s">
        <v>129</v>
      </c>
      <c r="I5" s="476" t="s">
        <v>130</v>
      </c>
      <c r="J5" s="475" t="s">
        <v>129</v>
      </c>
      <c r="K5" s="476" t="s">
        <v>130</v>
      </c>
      <c r="L5" s="82" t="s">
        <v>131</v>
      </c>
      <c r="M5" s="83" t="s">
        <v>132</v>
      </c>
      <c r="N5" s="84" t="s">
        <v>133</v>
      </c>
      <c r="O5" s="85" t="s">
        <v>131</v>
      </c>
      <c r="P5" s="567"/>
      <c r="Q5" s="555"/>
      <c r="R5" s="557"/>
      <c r="S5" s="555"/>
      <c r="T5" s="557"/>
      <c r="U5" s="555"/>
    </row>
    <row r="6" spans="1:21" x14ac:dyDescent="0.25">
      <c r="A6" s="86" t="s">
        <v>134</v>
      </c>
      <c r="B6" s="87"/>
      <c r="C6" s="88"/>
      <c r="D6" s="89"/>
      <c r="E6" s="87"/>
      <c r="F6" s="88"/>
      <c r="G6" s="90"/>
      <c r="H6" s="477"/>
      <c r="I6" s="478"/>
      <c r="J6" s="477"/>
      <c r="K6" s="478"/>
      <c r="L6" s="91"/>
      <c r="M6" s="92"/>
      <c r="N6" s="93"/>
      <c r="O6" s="94"/>
      <c r="P6" s="92"/>
      <c r="Q6" s="95"/>
      <c r="R6" s="92"/>
      <c r="S6" s="95"/>
      <c r="T6" s="92"/>
      <c r="U6" s="95"/>
    </row>
    <row r="7" spans="1:21" x14ac:dyDescent="0.25">
      <c r="A7" s="96" t="s">
        <v>135</v>
      </c>
      <c r="B7" s="97"/>
      <c r="C7" s="98"/>
      <c r="D7" s="99"/>
      <c r="E7" s="97"/>
      <c r="F7" s="98"/>
      <c r="G7" s="99"/>
      <c r="H7" s="479"/>
      <c r="I7" s="480"/>
      <c r="J7" s="479"/>
      <c r="K7" s="480"/>
      <c r="L7" s="97"/>
      <c r="M7" s="100"/>
      <c r="N7" s="98"/>
      <c r="O7" s="101"/>
      <c r="P7" s="100"/>
      <c r="Q7" s="102"/>
      <c r="R7" s="100"/>
      <c r="S7" s="102"/>
      <c r="T7" s="100"/>
      <c r="U7" s="102"/>
    </row>
    <row r="8" spans="1:21" x14ac:dyDescent="0.25">
      <c r="A8" s="103" t="s">
        <v>136</v>
      </c>
      <c r="B8" s="104"/>
      <c r="C8" s="98"/>
      <c r="D8" s="99"/>
      <c r="E8" s="97"/>
      <c r="F8" s="98"/>
      <c r="G8" s="99"/>
      <c r="H8" s="479"/>
      <c r="I8" s="480"/>
      <c r="J8" s="479"/>
      <c r="K8" s="480"/>
      <c r="L8" s="97"/>
      <c r="M8" s="100"/>
      <c r="N8" s="105"/>
      <c r="O8" s="106"/>
      <c r="P8" s="97">
        <f>N8-M8</f>
        <v>0</v>
      </c>
      <c r="Q8" s="107" t="e">
        <f>N8/M8-1</f>
        <v>#DIV/0!</v>
      </c>
      <c r="R8" s="97">
        <f>O8-M8</f>
        <v>0</v>
      </c>
      <c r="S8" s="107" t="e">
        <f>O8/M8-1</f>
        <v>#DIV/0!</v>
      </c>
      <c r="T8" s="97">
        <f>O8-N8</f>
        <v>0</v>
      </c>
      <c r="U8" s="107" t="e">
        <f>O8/N8-1</f>
        <v>#DIV/0!</v>
      </c>
    </row>
    <row r="9" spans="1:21" x14ac:dyDescent="0.25">
      <c r="A9" s="103" t="s">
        <v>137</v>
      </c>
      <c r="B9" s="108"/>
      <c r="C9" s="109"/>
      <c r="D9" s="99"/>
      <c r="E9" s="110"/>
      <c r="F9" s="109"/>
      <c r="G9" s="99"/>
      <c r="H9" s="483"/>
      <c r="I9" s="482"/>
      <c r="J9" s="483"/>
      <c r="K9" s="482"/>
      <c r="L9" s="110"/>
      <c r="M9" s="111"/>
      <c r="N9" s="112"/>
      <c r="O9" s="113"/>
      <c r="P9" s="110">
        <f>N9-M9</f>
        <v>0</v>
      </c>
      <c r="Q9" s="107" t="e">
        <f>N9/M9-1</f>
        <v>#DIV/0!</v>
      </c>
      <c r="R9" s="110">
        <f t="shared" ref="R9:R70" si="0">O9-M9</f>
        <v>0</v>
      </c>
      <c r="S9" s="107" t="e">
        <f>O9/M9-1</f>
        <v>#DIV/0!</v>
      </c>
      <c r="T9" s="110">
        <f>O9-N9</f>
        <v>0</v>
      </c>
      <c r="U9" s="107" t="e">
        <f>O9/N9-1</f>
        <v>#DIV/0!</v>
      </c>
    </row>
    <row r="10" spans="1:21" x14ac:dyDescent="0.25">
      <c r="A10" s="103" t="s">
        <v>138</v>
      </c>
      <c r="B10" s="108"/>
      <c r="C10" s="109"/>
      <c r="D10" s="99"/>
      <c r="E10" s="110"/>
      <c r="F10" s="109"/>
      <c r="G10" s="99"/>
      <c r="H10" s="483"/>
      <c r="I10" s="482"/>
      <c r="J10" s="483"/>
      <c r="K10" s="482"/>
      <c r="L10" s="110"/>
      <c r="M10" s="111"/>
      <c r="N10" s="112"/>
      <c r="O10" s="113"/>
      <c r="P10" s="110">
        <f>N10-M10</f>
        <v>0</v>
      </c>
      <c r="Q10" s="107" t="e">
        <f>N10/M10-1</f>
        <v>#DIV/0!</v>
      </c>
      <c r="R10" s="110">
        <f t="shared" si="0"/>
        <v>0</v>
      </c>
      <c r="S10" s="107" t="e">
        <f>O10/M10-1</f>
        <v>#DIV/0!</v>
      </c>
      <c r="T10" s="110">
        <f>O10-N10</f>
        <v>0</v>
      </c>
      <c r="U10" s="107" t="e">
        <f>O10/N10-1</f>
        <v>#DIV/0!</v>
      </c>
    </row>
    <row r="11" spans="1:21" x14ac:dyDescent="0.25">
      <c r="A11" s="103" t="s">
        <v>139</v>
      </c>
      <c r="B11" s="108"/>
      <c r="C11" s="109"/>
      <c r="D11" s="99"/>
      <c r="E11" s="110"/>
      <c r="F11" s="109"/>
      <c r="G11" s="99"/>
      <c r="H11" s="483"/>
      <c r="I11" s="482"/>
      <c r="J11" s="483"/>
      <c r="K11" s="482"/>
      <c r="L11" s="110"/>
      <c r="M11" s="111"/>
      <c r="N11" s="112"/>
      <c r="O11" s="113"/>
      <c r="P11" s="110">
        <f>N11-M11</f>
        <v>0</v>
      </c>
      <c r="Q11" s="107" t="e">
        <f>N11/M11-1</f>
        <v>#DIV/0!</v>
      </c>
      <c r="R11" s="110">
        <f t="shared" si="0"/>
        <v>0</v>
      </c>
      <c r="S11" s="107" t="e">
        <f>O11/M11-1</f>
        <v>#DIV/0!</v>
      </c>
      <c r="T11" s="110">
        <f>O11-N11</f>
        <v>0</v>
      </c>
      <c r="U11" s="107" t="e">
        <f>O11/N11-1</f>
        <v>#DIV/0!</v>
      </c>
    </row>
    <row r="12" spans="1:21" x14ac:dyDescent="0.25">
      <c r="A12" s="103" t="s">
        <v>140</v>
      </c>
      <c r="B12" s="108"/>
      <c r="C12" s="109"/>
      <c r="D12" s="99"/>
      <c r="E12" s="110"/>
      <c r="F12" s="109"/>
      <c r="G12" s="99"/>
      <c r="H12" s="483"/>
      <c r="I12" s="482"/>
      <c r="J12" s="483"/>
      <c r="K12" s="482"/>
      <c r="L12" s="110"/>
      <c r="M12" s="111"/>
      <c r="N12" s="112"/>
      <c r="O12" s="113"/>
      <c r="P12" s="110">
        <f>N12-M12</f>
        <v>0</v>
      </c>
      <c r="Q12" s="107" t="e">
        <f>N12/M12-1</f>
        <v>#DIV/0!</v>
      </c>
      <c r="R12" s="110">
        <f t="shared" si="0"/>
        <v>0</v>
      </c>
      <c r="S12" s="107" t="e">
        <f>O12/M12-1</f>
        <v>#DIV/0!</v>
      </c>
      <c r="T12" s="110">
        <f>O12-N12</f>
        <v>0</v>
      </c>
      <c r="U12" s="107" t="e">
        <f>O12/N12-1</f>
        <v>#DIV/0!</v>
      </c>
    </row>
    <row r="13" spans="1:21" x14ac:dyDescent="0.25">
      <c r="A13" s="103" t="s">
        <v>141</v>
      </c>
      <c r="B13" s="108"/>
      <c r="C13" s="109"/>
      <c r="D13" s="99"/>
      <c r="E13" s="110"/>
      <c r="F13" s="109"/>
      <c r="G13" s="99"/>
      <c r="H13" s="483"/>
      <c r="I13" s="482"/>
      <c r="J13" s="483"/>
      <c r="K13" s="482"/>
      <c r="L13" s="110"/>
      <c r="M13" s="111"/>
      <c r="N13" s="112"/>
      <c r="O13" s="113"/>
      <c r="P13" s="110"/>
      <c r="Q13" s="107"/>
      <c r="R13" s="110"/>
      <c r="S13" s="107"/>
      <c r="T13" s="110"/>
      <c r="U13" s="107"/>
    </row>
    <row r="14" spans="1:21" x14ac:dyDescent="0.25">
      <c r="A14" s="96" t="s">
        <v>67</v>
      </c>
      <c r="B14" s="114"/>
      <c r="C14" s="115"/>
      <c r="D14" s="116"/>
      <c r="E14" s="117"/>
      <c r="F14" s="115"/>
      <c r="G14" s="116"/>
      <c r="H14" s="486"/>
      <c r="I14" s="485"/>
      <c r="J14" s="486"/>
      <c r="K14" s="485"/>
      <c r="L14" s="117"/>
      <c r="M14" s="114"/>
      <c r="N14" s="115"/>
      <c r="O14" s="118"/>
      <c r="P14" s="117">
        <f>N14-M14</f>
        <v>0</v>
      </c>
      <c r="Q14" s="119" t="e">
        <f>N14/M14-1</f>
        <v>#DIV/0!</v>
      </c>
      <c r="R14" s="117">
        <f t="shared" si="0"/>
        <v>0</v>
      </c>
      <c r="S14" s="119" t="e">
        <f>O14/M14-1</f>
        <v>#DIV/0!</v>
      </c>
      <c r="T14" s="117">
        <f>O14-N14</f>
        <v>0</v>
      </c>
      <c r="U14" s="119" t="e">
        <f>O14/N14-1</f>
        <v>#DIV/0!</v>
      </c>
    </row>
    <row r="15" spans="1:21" ht="5.0999999999999996" customHeight="1" x14ac:dyDescent="0.25">
      <c r="A15" s="120" t="s">
        <v>142</v>
      </c>
      <c r="B15" s="121"/>
      <c r="C15" s="122"/>
      <c r="D15" s="99"/>
      <c r="E15" s="123"/>
      <c r="F15" s="122"/>
      <c r="G15" s="99"/>
      <c r="H15" s="489"/>
      <c r="I15" s="488"/>
      <c r="J15" s="489"/>
      <c r="K15" s="488"/>
      <c r="L15" s="123"/>
      <c r="M15" s="121"/>
      <c r="N15" s="122"/>
      <c r="O15" s="124"/>
      <c r="P15" s="123"/>
      <c r="Q15" s="125"/>
      <c r="R15" s="123"/>
      <c r="S15" s="125"/>
      <c r="T15" s="123"/>
      <c r="U15" s="125"/>
    </row>
    <row r="16" spans="1:21" x14ac:dyDescent="0.25">
      <c r="A16" s="96" t="s">
        <v>143</v>
      </c>
      <c r="B16" s="108"/>
      <c r="C16" s="109"/>
      <c r="D16" s="99"/>
      <c r="E16" s="110"/>
      <c r="F16" s="109"/>
      <c r="G16" s="99"/>
      <c r="H16" s="483"/>
      <c r="I16" s="482"/>
      <c r="J16" s="483"/>
      <c r="K16" s="482"/>
      <c r="L16" s="110"/>
      <c r="M16" s="111"/>
      <c r="N16" s="109"/>
      <c r="O16" s="126"/>
      <c r="P16" s="110"/>
      <c r="Q16" s="107"/>
      <c r="R16" s="110"/>
      <c r="S16" s="107"/>
      <c r="T16" s="110"/>
      <c r="U16" s="107"/>
    </row>
    <row r="17" spans="1:21" x14ac:dyDescent="0.25">
      <c r="A17" s="103" t="s">
        <v>144</v>
      </c>
      <c r="B17" s="108"/>
      <c r="C17" s="109"/>
      <c r="D17" s="99"/>
      <c r="E17" s="108"/>
      <c r="F17" s="127"/>
      <c r="G17" s="99"/>
      <c r="H17" s="481"/>
      <c r="I17" s="490"/>
      <c r="J17" s="481"/>
      <c r="K17" s="490"/>
      <c r="L17" s="110"/>
      <c r="M17" s="111"/>
      <c r="N17" s="112"/>
      <c r="O17" s="113"/>
      <c r="P17" s="110">
        <f>N17-M17</f>
        <v>0</v>
      </c>
      <c r="Q17" s="107" t="e">
        <f t="shared" ref="Q17:Q80" si="1">N17/M17-1</f>
        <v>#DIV/0!</v>
      </c>
      <c r="R17" s="110">
        <f t="shared" si="0"/>
        <v>0</v>
      </c>
      <c r="S17" s="107" t="e">
        <f t="shared" ref="S17:S26" si="2">O17/M17-1</f>
        <v>#DIV/0!</v>
      </c>
      <c r="T17" s="110">
        <f t="shared" ref="T17:T26" si="3">O17-N17</f>
        <v>0</v>
      </c>
      <c r="U17" s="107" t="e">
        <f t="shared" ref="U17:U26" si="4">O17/N17-1</f>
        <v>#DIV/0!</v>
      </c>
    </row>
    <row r="18" spans="1:21" x14ac:dyDescent="0.25">
      <c r="A18" s="103" t="s">
        <v>145</v>
      </c>
      <c r="B18" s="108"/>
      <c r="C18" s="109"/>
      <c r="D18" s="99"/>
      <c r="E18" s="108"/>
      <c r="F18" s="127"/>
      <c r="G18" s="99"/>
      <c r="H18" s="481"/>
      <c r="I18" s="490"/>
      <c r="J18" s="481"/>
      <c r="K18" s="490"/>
      <c r="L18" s="110"/>
      <c r="M18" s="111"/>
      <c r="N18" s="112"/>
      <c r="O18" s="113"/>
      <c r="P18" s="110">
        <f t="shared" ref="P18:P26" si="5">N18-M18</f>
        <v>0</v>
      </c>
      <c r="Q18" s="107" t="e">
        <f t="shared" si="1"/>
        <v>#DIV/0!</v>
      </c>
      <c r="R18" s="110">
        <f t="shared" si="0"/>
        <v>0</v>
      </c>
      <c r="S18" s="107" t="e">
        <f t="shared" si="2"/>
        <v>#DIV/0!</v>
      </c>
      <c r="T18" s="110">
        <f t="shared" si="3"/>
        <v>0</v>
      </c>
      <c r="U18" s="107" t="e">
        <f t="shared" si="4"/>
        <v>#DIV/0!</v>
      </c>
    </row>
    <row r="19" spans="1:21" x14ac:dyDescent="0.25">
      <c r="A19" s="103" t="s">
        <v>146</v>
      </c>
      <c r="B19" s="108"/>
      <c r="C19" s="109"/>
      <c r="D19" s="99"/>
      <c r="E19" s="108"/>
      <c r="F19" s="127"/>
      <c r="G19" s="99"/>
      <c r="H19" s="481"/>
      <c r="I19" s="490"/>
      <c r="J19" s="481"/>
      <c r="K19" s="490"/>
      <c r="L19" s="110"/>
      <c r="M19" s="111"/>
      <c r="N19" s="112"/>
      <c r="O19" s="113"/>
      <c r="P19" s="110">
        <f t="shared" si="5"/>
        <v>0</v>
      </c>
      <c r="Q19" s="107" t="e">
        <f t="shared" si="1"/>
        <v>#DIV/0!</v>
      </c>
      <c r="R19" s="110">
        <f t="shared" si="0"/>
        <v>0</v>
      </c>
      <c r="S19" s="107" t="e">
        <f t="shared" si="2"/>
        <v>#DIV/0!</v>
      </c>
      <c r="T19" s="110">
        <f t="shared" si="3"/>
        <v>0</v>
      </c>
      <c r="U19" s="107" t="e">
        <f t="shared" si="4"/>
        <v>#DIV/0!</v>
      </c>
    </row>
    <row r="20" spans="1:21" x14ac:dyDescent="0.25">
      <c r="A20" s="103" t="s">
        <v>147</v>
      </c>
      <c r="B20" s="108"/>
      <c r="C20" s="109"/>
      <c r="D20" s="99"/>
      <c r="E20" s="108"/>
      <c r="F20" s="127"/>
      <c r="G20" s="99"/>
      <c r="H20" s="481"/>
      <c r="I20" s="490"/>
      <c r="J20" s="481"/>
      <c r="K20" s="490"/>
      <c r="L20" s="110"/>
      <c r="M20" s="111"/>
      <c r="N20" s="112"/>
      <c r="O20" s="113"/>
      <c r="P20" s="110">
        <f t="shared" si="5"/>
        <v>0</v>
      </c>
      <c r="Q20" s="107" t="e">
        <f t="shared" si="1"/>
        <v>#DIV/0!</v>
      </c>
      <c r="R20" s="110">
        <f t="shared" si="0"/>
        <v>0</v>
      </c>
      <c r="S20" s="107" t="e">
        <f t="shared" si="2"/>
        <v>#DIV/0!</v>
      </c>
      <c r="T20" s="110">
        <f t="shared" si="3"/>
        <v>0</v>
      </c>
      <c r="U20" s="107" t="e">
        <f t="shared" si="4"/>
        <v>#DIV/0!</v>
      </c>
    </row>
    <row r="21" spans="1:21" x14ac:dyDescent="0.25">
      <c r="A21" s="103" t="s">
        <v>148</v>
      </c>
      <c r="B21" s="108"/>
      <c r="C21" s="109"/>
      <c r="D21" s="99"/>
      <c r="E21" s="108"/>
      <c r="F21" s="127"/>
      <c r="G21" s="99"/>
      <c r="H21" s="481"/>
      <c r="I21" s="490"/>
      <c r="J21" s="481"/>
      <c r="K21" s="490"/>
      <c r="L21" s="110"/>
      <c r="M21" s="111"/>
      <c r="N21" s="112"/>
      <c r="O21" s="113"/>
      <c r="P21" s="110">
        <f t="shared" si="5"/>
        <v>0</v>
      </c>
      <c r="Q21" s="107" t="e">
        <f t="shared" si="1"/>
        <v>#DIV/0!</v>
      </c>
      <c r="R21" s="110">
        <f t="shared" si="0"/>
        <v>0</v>
      </c>
      <c r="S21" s="107" t="e">
        <f t="shared" si="2"/>
        <v>#DIV/0!</v>
      </c>
      <c r="T21" s="110">
        <f t="shared" si="3"/>
        <v>0</v>
      </c>
      <c r="U21" s="107" t="e">
        <f t="shared" si="4"/>
        <v>#DIV/0!</v>
      </c>
    </row>
    <row r="22" spans="1:21" x14ac:dyDescent="0.25">
      <c r="A22" s="128" t="s">
        <v>149</v>
      </c>
      <c r="B22" s="108"/>
      <c r="C22" s="109"/>
      <c r="D22" s="99"/>
      <c r="E22" s="108"/>
      <c r="F22" s="127"/>
      <c r="G22" s="99"/>
      <c r="H22" s="481"/>
      <c r="I22" s="490"/>
      <c r="J22" s="481"/>
      <c r="K22" s="490"/>
      <c r="L22" s="110"/>
      <c r="M22" s="111"/>
      <c r="N22" s="112"/>
      <c r="O22" s="113"/>
      <c r="P22" s="110">
        <f t="shared" si="5"/>
        <v>0</v>
      </c>
      <c r="Q22" s="107" t="e">
        <f t="shared" si="1"/>
        <v>#DIV/0!</v>
      </c>
      <c r="R22" s="110">
        <f t="shared" si="0"/>
        <v>0</v>
      </c>
      <c r="S22" s="107" t="e">
        <f t="shared" si="2"/>
        <v>#DIV/0!</v>
      </c>
      <c r="T22" s="110">
        <f t="shared" si="3"/>
        <v>0</v>
      </c>
      <c r="U22" s="107" t="e">
        <f t="shared" si="4"/>
        <v>#DIV/0!</v>
      </c>
    </row>
    <row r="23" spans="1:21" x14ac:dyDescent="0.25">
      <c r="A23" s="103" t="s">
        <v>150</v>
      </c>
      <c r="B23" s="108"/>
      <c r="C23" s="109"/>
      <c r="D23" s="99"/>
      <c r="E23" s="108"/>
      <c r="F23" s="127"/>
      <c r="G23" s="99"/>
      <c r="H23" s="481"/>
      <c r="I23" s="490"/>
      <c r="J23" s="481"/>
      <c r="K23" s="490"/>
      <c r="L23" s="110"/>
      <c r="M23" s="111"/>
      <c r="N23" s="112"/>
      <c r="O23" s="113"/>
      <c r="P23" s="110">
        <f t="shared" si="5"/>
        <v>0</v>
      </c>
      <c r="Q23" s="107" t="e">
        <f t="shared" si="1"/>
        <v>#DIV/0!</v>
      </c>
      <c r="R23" s="110">
        <f t="shared" si="0"/>
        <v>0</v>
      </c>
      <c r="S23" s="107" t="e">
        <f t="shared" si="2"/>
        <v>#DIV/0!</v>
      </c>
      <c r="T23" s="110">
        <f t="shared" si="3"/>
        <v>0</v>
      </c>
      <c r="U23" s="107" t="e">
        <f t="shared" si="4"/>
        <v>#DIV/0!</v>
      </c>
    </row>
    <row r="24" spans="1:21" x14ac:dyDescent="0.25">
      <c r="A24" s="103" t="s">
        <v>151</v>
      </c>
      <c r="B24" s="108"/>
      <c r="C24" s="109"/>
      <c r="D24" s="99"/>
      <c r="E24" s="108"/>
      <c r="F24" s="127"/>
      <c r="G24" s="99"/>
      <c r="H24" s="481"/>
      <c r="I24" s="490"/>
      <c r="J24" s="481"/>
      <c r="K24" s="490"/>
      <c r="L24" s="110"/>
      <c r="M24" s="111"/>
      <c r="N24" s="112"/>
      <c r="O24" s="113"/>
      <c r="P24" s="110">
        <f t="shared" si="5"/>
        <v>0</v>
      </c>
      <c r="Q24" s="107" t="e">
        <f t="shared" si="1"/>
        <v>#DIV/0!</v>
      </c>
      <c r="R24" s="110">
        <f t="shared" si="0"/>
        <v>0</v>
      </c>
      <c r="S24" s="107" t="e">
        <f t="shared" si="2"/>
        <v>#DIV/0!</v>
      </c>
      <c r="T24" s="110">
        <f t="shared" si="3"/>
        <v>0</v>
      </c>
      <c r="U24" s="107" t="e">
        <f t="shared" si="4"/>
        <v>#DIV/0!</v>
      </c>
    </row>
    <row r="25" spans="1:21" x14ac:dyDescent="0.25">
      <c r="A25" s="103" t="s">
        <v>152</v>
      </c>
      <c r="B25" s="108"/>
      <c r="C25" s="109"/>
      <c r="D25" s="99"/>
      <c r="E25" s="108"/>
      <c r="F25" s="127"/>
      <c r="G25" s="99"/>
      <c r="H25" s="481"/>
      <c r="I25" s="490"/>
      <c r="J25" s="481"/>
      <c r="K25" s="490"/>
      <c r="L25" s="110"/>
      <c r="M25" s="111"/>
      <c r="N25" s="112"/>
      <c r="O25" s="113"/>
      <c r="P25" s="110">
        <f t="shared" si="5"/>
        <v>0</v>
      </c>
      <c r="Q25" s="107" t="e">
        <f t="shared" si="1"/>
        <v>#DIV/0!</v>
      </c>
      <c r="R25" s="110">
        <f t="shared" si="0"/>
        <v>0</v>
      </c>
      <c r="S25" s="107" t="e">
        <f t="shared" si="2"/>
        <v>#DIV/0!</v>
      </c>
      <c r="T25" s="110">
        <f t="shared" si="3"/>
        <v>0</v>
      </c>
      <c r="U25" s="107" t="e">
        <f t="shared" si="4"/>
        <v>#DIV/0!</v>
      </c>
    </row>
    <row r="26" spans="1:21" x14ac:dyDescent="0.25">
      <c r="A26" s="103" t="s">
        <v>153</v>
      </c>
      <c r="B26" s="108"/>
      <c r="C26" s="109"/>
      <c r="D26" s="99"/>
      <c r="E26" s="108"/>
      <c r="F26" s="127"/>
      <c r="G26" s="99"/>
      <c r="H26" s="481"/>
      <c r="I26" s="490"/>
      <c r="J26" s="481"/>
      <c r="K26" s="490"/>
      <c r="L26" s="110"/>
      <c r="M26" s="129"/>
      <c r="N26" s="112"/>
      <c r="O26" s="113"/>
      <c r="P26" s="110">
        <f t="shared" si="5"/>
        <v>0</v>
      </c>
      <c r="Q26" s="130" t="e">
        <f t="shared" si="1"/>
        <v>#DIV/0!</v>
      </c>
      <c r="R26" s="110">
        <f t="shared" si="0"/>
        <v>0</v>
      </c>
      <c r="S26" s="130" t="e">
        <f t="shared" si="2"/>
        <v>#DIV/0!</v>
      </c>
      <c r="T26" s="110">
        <f t="shared" si="3"/>
        <v>0</v>
      </c>
      <c r="U26" s="130" t="e">
        <f t="shared" si="4"/>
        <v>#DIV/0!</v>
      </c>
    </row>
    <row r="27" spans="1:21" x14ac:dyDescent="0.25">
      <c r="A27" s="103" t="s">
        <v>141</v>
      </c>
      <c r="B27" s="108"/>
      <c r="C27" s="109"/>
      <c r="D27" s="99"/>
      <c r="E27" s="108"/>
      <c r="F27" s="127"/>
      <c r="G27" s="99"/>
      <c r="H27" s="481"/>
      <c r="I27" s="490"/>
      <c r="J27" s="481"/>
      <c r="K27" s="490"/>
      <c r="L27" s="110"/>
      <c r="M27" s="111"/>
      <c r="N27" s="112"/>
      <c r="O27" s="113"/>
      <c r="P27" s="110"/>
      <c r="Q27" s="107"/>
      <c r="R27" s="110"/>
      <c r="S27" s="107"/>
      <c r="T27" s="110"/>
      <c r="U27" s="107"/>
    </row>
    <row r="28" spans="1:21" x14ac:dyDescent="0.25">
      <c r="A28" s="103" t="s">
        <v>141</v>
      </c>
      <c r="B28" s="108"/>
      <c r="C28" s="109"/>
      <c r="D28" s="99"/>
      <c r="E28" s="108"/>
      <c r="F28" s="127"/>
      <c r="G28" s="99"/>
      <c r="H28" s="481"/>
      <c r="I28" s="490"/>
      <c r="J28" s="481"/>
      <c r="K28" s="490"/>
      <c r="L28" s="110"/>
      <c r="M28" s="111"/>
      <c r="N28" s="112"/>
      <c r="O28" s="113"/>
      <c r="P28" s="110"/>
      <c r="Q28" s="107"/>
      <c r="R28" s="110"/>
      <c r="S28" s="107"/>
      <c r="T28" s="110"/>
      <c r="U28" s="107"/>
    </row>
    <row r="29" spans="1:21" x14ac:dyDescent="0.25">
      <c r="A29" s="96" t="s">
        <v>67</v>
      </c>
      <c r="B29" s="114"/>
      <c r="C29" s="115"/>
      <c r="D29" s="116"/>
      <c r="E29" s="117"/>
      <c r="F29" s="115"/>
      <c r="G29" s="116"/>
      <c r="H29" s="486"/>
      <c r="I29" s="485"/>
      <c r="J29" s="486"/>
      <c r="K29" s="485"/>
      <c r="L29" s="117"/>
      <c r="M29" s="114"/>
      <c r="N29" s="115"/>
      <c r="O29" s="118"/>
      <c r="P29" s="117">
        <f>N29-M29</f>
        <v>0</v>
      </c>
      <c r="Q29" s="119" t="e">
        <f t="shared" si="1"/>
        <v>#DIV/0!</v>
      </c>
      <c r="R29" s="117">
        <f t="shared" si="0"/>
        <v>0</v>
      </c>
      <c r="S29" s="119" t="e">
        <f>O29/M29-1</f>
        <v>#DIV/0!</v>
      </c>
      <c r="T29" s="117">
        <f>O29-N29</f>
        <v>0</v>
      </c>
      <c r="U29" s="119" t="e">
        <f>O29/N29-1</f>
        <v>#DIV/0!</v>
      </c>
    </row>
    <row r="30" spans="1:21" ht="5.0999999999999996" customHeight="1" x14ac:dyDescent="0.25">
      <c r="A30" s="120" t="s">
        <v>142</v>
      </c>
      <c r="B30" s="121"/>
      <c r="C30" s="122"/>
      <c r="D30" s="99"/>
      <c r="E30" s="123"/>
      <c r="F30" s="122"/>
      <c r="G30" s="99"/>
      <c r="H30" s="489"/>
      <c r="I30" s="488"/>
      <c r="J30" s="489"/>
      <c r="K30" s="488"/>
      <c r="L30" s="123"/>
      <c r="M30" s="121"/>
      <c r="N30" s="122"/>
      <c r="O30" s="124"/>
      <c r="P30" s="123"/>
      <c r="Q30" s="125"/>
      <c r="R30" s="123">
        <f t="shared" si="0"/>
        <v>0</v>
      </c>
      <c r="S30" s="125"/>
      <c r="T30" s="123"/>
      <c r="U30" s="125"/>
    </row>
    <row r="31" spans="1:21" x14ac:dyDescent="0.25">
      <c r="A31" s="96" t="s">
        <v>154</v>
      </c>
      <c r="B31" s="108"/>
      <c r="C31" s="109"/>
      <c r="D31" s="99"/>
      <c r="E31" s="110"/>
      <c r="F31" s="109"/>
      <c r="G31" s="99"/>
      <c r="H31" s="483"/>
      <c r="I31" s="482"/>
      <c r="J31" s="483"/>
      <c r="K31" s="482"/>
      <c r="L31" s="110"/>
      <c r="M31" s="111"/>
      <c r="N31" s="109"/>
      <c r="O31" s="126"/>
      <c r="P31" s="110"/>
      <c r="Q31" s="107"/>
      <c r="R31" s="110"/>
      <c r="S31" s="107"/>
      <c r="T31" s="110"/>
      <c r="U31" s="107"/>
    </row>
    <row r="32" spans="1:21" x14ac:dyDescent="0.25">
      <c r="A32" s="103" t="s">
        <v>155</v>
      </c>
      <c r="B32" s="108"/>
      <c r="C32" s="109"/>
      <c r="D32" s="99"/>
      <c r="E32" s="108"/>
      <c r="F32" s="127"/>
      <c r="G32" s="99"/>
      <c r="H32" s="481"/>
      <c r="I32" s="490"/>
      <c r="J32" s="481"/>
      <c r="K32" s="490"/>
      <c r="L32" s="110"/>
      <c r="M32" s="111"/>
      <c r="N32" s="112"/>
      <c r="O32" s="113"/>
      <c r="P32" s="110">
        <f>N32-M32</f>
        <v>0</v>
      </c>
      <c r="Q32" s="107" t="e">
        <f t="shared" si="1"/>
        <v>#DIV/0!</v>
      </c>
      <c r="R32" s="110">
        <f t="shared" si="0"/>
        <v>0</v>
      </c>
      <c r="S32" s="107" t="e">
        <f>O32/M32-1</f>
        <v>#DIV/0!</v>
      </c>
      <c r="T32" s="110">
        <f>O32-N32</f>
        <v>0</v>
      </c>
      <c r="U32" s="107" t="e">
        <f>O32/N32-1</f>
        <v>#DIV/0!</v>
      </c>
    </row>
    <row r="33" spans="1:21" x14ac:dyDescent="0.25">
      <c r="A33" s="103" t="s">
        <v>141</v>
      </c>
      <c r="B33" s="108"/>
      <c r="C33" s="109"/>
      <c r="D33" s="99"/>
      <c r="E33" s="108"/>
      <c r="F33" s="127"/>
      <c r="G33" s="99"/>
      <c r="H33" s="481"/>
      <c r="I33" s="490"/>
      <c r="J33" s="481"/>
      <c r="K33" s="490"/>
      <c r="L33" s="110"/>
      <c r="M33" s="111"/>
      <c r="N33" s="112"/>
      <c r="O33" s="113"/>
      <c r="P33" s="110">
        <f>N33-M33</f>
        <v>0</v>
      </c>
      <c r="Q33" s="107"/>
      <c r="R33" s="110"/>
      <c r="S33" s="107"/>
      <c r="T33" s="110"/>
      <c r="U33" s="107"/>
    </row>
    <row r="34" spans="1:21" x14ac:dyDescent="0.25">
      <c r="A34" s="103" t="s">
        <v>141</v>
      </c>
      <c r="B34" s="108"/>
      <c r="C34" s="109"/>
      <c r="D34" s="99"/>
      <c r="E34" s="108"/>
      <c r="F34" s="127"/>
      <c r="G34" s="99"/>
      <c r="H34" s="481"/>
      <c r="I34" s="490"/>
      <c r="J34" s="481"/>
      <c r="K34" s="490"/>
      <c r="L34" s="110"/>
      <c r="M34" s="111"/>
      <c r="N34" s="112"/>
      <c r="O34" s="113"/>
      <c r="P34" s="110">
        <f>N34-M34</f>
        <v>0</v>
      </c>
      <c r="Q34" s="107"/>
      <c r="R34" s="110"/>
      <c r="S34" s="107"/>
      <c r="T34" s="110"/>
      <c r="U34" s="107"/>
    </row>
    <row r="35" spans="1:21" x14ac:dyDescent="0.25">
      <c r="A35" s="96" t="s">
        <v>67</v>
      </c>
      <c r="B35" s="114"/>
      <c r="C35" s="115"/>
      <c r="D35" s="116"/>
      <c r="E35" s="117"/>
      <c r="F35" s="115"/>
      <c r="G35" s="116"/>
      <c r="H35" s="486"/>
      <c r="I35" s="485"/>
      <c r="J35" s="486"/>
      <c r="K35" s="485"/>
      <c r="L35" s="117"/>
      <c r="M35" s="114"/>
      <c r="N35" s="115"/>
      <c r="O35" s="118"/>
      <c r="P35" s="117">
        <f>N35-M35</f>
        <v>0</v>
      </c>
      <c r="Q35" s="119" t="e">
        <f t="shared" si="1"/>
        <v>#DIV/0!</v>
      </c>
      <c r="R35" s="117">
        <f t="shared" si="0"/>
        <v>0</v>
      </c>
      <c r="S35" s="119" t="e">
        <f>O35/M35-1</f>
        <v>#DIV/0!</v>
      </c>
      <c r="T35" s="117">
        <f>O35-N35</f>
        <v>0</v>
      </c>
      <c r="U35" s="119" t="e">
        <f>O35/N35-1</f>
        <v>#DIV/0!</v>
      </c>
    </row>
    <row r="36" spans="1:21" ht="5.0999999999999996" customHeight="1" x14ac:dyDescent="0.25">
      <c r="A36" s="120" t="s">
        <v>142</v>
      </c>
      <c r="B36" s="121"/>
      <c r="C36" s="122"/>
      <c r="D36" s="99"/>
      <c r="E36" s="123"/>
      <c r="F36" s="122"/>
      <c r="G36" s="99"/>
      <c r="H36" s="489"/>
      <c r="I36" s="488"/>
      <c r="J36" s="489"/>
      <c r="K36" s="488"/>
      <c r="L36" s="123"/>
      <c r="M36" s="121"/>
      <c r="N36" s="122"/>
      <c r="O36" s="124"/>
      <c r="P36" s="123"/>
      <c r="Q36" s="125"/>
      <c r="R36" s="123">
        <f t="shared" si="0"/>
        <v>0</v>
      </c>
      <c r="S36" s="125"/>
      <c r="T36" s="123"/>
      <c r="U36" s="125"/>
    </row>
    <row r="37" spans="1:21" x14ac:dyDescent="0.25">
      <c r="A37" s="96" t="s">
        <v>156</v>
      </c>
      <c r="B37" s="108"/>
      <c r="C37" s="109"/>
      <c r="D37" s="99"/>
      <c r="E37" s="110"/>
      <c r="F37" s="109"/>
      <c r="G37" s="99"/>
      <c r="H37" s="483"/>
      <c r="I37" s="482"/>
      <c r="J37" s="483"/>
      <c r="K37" s="482"/>
      <c r="L37" s="110"/>
      <c r="M37" s="111"/>
      <c r="N37" s="109"/>
      <c r="O37" s="126"/>
      <c r="P37" s="110"/>
      <c r="Q37" s="107"/>
      <c r="R37" s="110"/>
      <c r="S37" s="107"/>
      <c r="T37" s="110"/>
      <c r="U37" s="107"/>
    </row>
    <row r="38" spans="1:21" x14ac:dyDescent="0.25">
      <c r="A38" s="103" t="s">
        <v>157</v>
      </c>
      <c r="B38" s="108"/>
      <c r="C38" s="109"/>
      <c r="D38" s="99"/>
      <c r="E38" s="108"/>
      <c r="F38" s="127"/>
      <c r="G38" s="99"/>
      <c r="H38" s="481"/>
      <c r="I38" s="490"/>
      <c r="J38" s="481"/>
      <c r="K38" s="490"/>
      <c r="L38" s="110"/>
      <c r="M38" s="111"/>
      <c r="N38" s="112"/>
      <c r="O38" s="113"/>
      <c r="P38" s="110">
        <f>N38-M38</f>
        <v>0</v>
      </c>
      <c r="Q38" s="107" t="e">
        <f t="shared" si="1"/>
        <v>#DIV/0!</v>
      </c>
      <c r="R38" s="110">
        <f t="shared" si="0"/>
        <v>0</v>
      </c>
      <c r="S38" s="107" t="e">
        <f>O38/M38-1</f>
        <v>#DIV/0!</v>
      </c>
      <c r="T38" s="110">
        <f>O38-N38</f>
        <v>0</v>
      </c>
      <c r="U38" s="107" t="e">
        <f>O38/N38-1</f>
        <v>#DIV/0!</v>
      </c>
    </row>
    <row r="39" spans="1:21" x14ac:dyDescent="0.25">
      <c r="A39" s="103" t="s">
        <v>141</v>
      </c>
      <c r="B39" s="108"/>
      <c r="C39" s="109"/>
      <c r="D39" s="99"/>
      <c r="E39" s="108"/>
      <c r="F39" s="127"/>
      <c r="G39" s="99"/>
      <c r="H39" s="481"/>
      <c r="I39" s="490"/>
      <c r="J39" s="481"/>
      <c r="K39" s="490"/>
      <c r="L39" s="110"/>
      <c r="M39" s="111"/>
      <c r="N39" s="112"/>
      <c r="O39" s="113"/>
      <c r="P39" s="110"/>
      <c r="Q39" s="107"/>
      <c r="R39" s="110"/>
      <c r="S39" s="107"/>
      <c r="T39" s="110"/>
      <c r="U39" s="107"/>
    </row>
    <row r="40" spans="1:21" x14ac:dyDescent="0.25">
      <c r="A40" s="103" t="s">
        <v>141</v>
      </c>
      <c r="B40" s="108"/>
      <c r="C40" s="109"/>
      <c r="D40" s="99"/>
      <c r="E40" s="108"/>
      <c r="F40" s="127"/>
      <c r="G40" s="99"/>
      <c r="H40" s="481"/>
      <c r="I40" s="490"/>
      <c r="J40" s="481"/>
      <c r="K40" s="490"/>
      <c r="L40" s="110"/>
      <c r="M40" s="111"/>
      <c r="N40" s="112"/>
      <c r="O40" s="113"/>
      <c r="P40" s="110"/>
      <c r="Q40" s="107"/>
      <c r="R40" s="110"/>
      <c r="S40" s="107"/>
      <c r="T40" s="110"/>
      <c r="U40" s="107"/>
    </row>
    <row r="41" spans="1:21" x14ac:dyDescent="0.25">
      <c r="A41" s="96" t="s">
        <v>67</v>
      </c>
      <c r="B41" s="114"/>
      <c r="C41" s="115"/>
      <c r="D41" s="116"/>
      <c r="E41" s="117"/>
      <c r="F41" s="115"/>
      <c r="G41" s="116"/>
      <c r="H41" s="486"/>
      <c r="I41" s="485"/>
      <c r="J41" s="486"/>
      <c r="K41" s="485"/>
      <c r="L41" s="117"/>
      <c r="M41" s="114"/>
      <c r="N41" s="115"/>
      <c r="O41" s="118"/>
      <c r="P41" s="117">
        <f>N41-M41</f>
        <v>0</v>
      </c>
      <c r="Q41" s="119" t="e">
        <f t="shared" si="1"/>
        <v>#DIV/0!</v>
      </c>
      <c r="R41" s="117">
        <f t="shared" si="0"/>
        <v>0</v>
      </c>
      <c r="S41" s="119" t="e">
        <f>O41/M41-1</f>
        <v>#DIV/0!</v>
      </c>
      <c r="T41" s="117">
        <f>O41-N41</f>
        <v>0</v>
      </c>
      <c r="U41" s="119" t="e">
        <f>O41/N41-1</f>
        <v>#DIV/0!</v>
      </c>
    </row>
    <row r="42" spans="1:21" ht="5.0999999999999996" customHeight="1" x14ac:dyDescent="0.25">
      <c r="A42" s="120" t="s">
        <v>142</v>
      </c>
      <c r="B42" s="121"/>
      <c r="C42" s="122"/>
      <c r="D42" s="99"/>
      <c r="E42" s="123"/>
      <c r="F42" s="122"/>
      <c r="G42" s="99"/>
      <c r="H42" s="489"/>
      <c r="I42" s="488"/>
      <c r="J42" s="489"/>
      <c r="K42" s="488"/>
      <c r="L42" s="123"/>
      <c r="M42" s="121"/>
      <c r="N42" s="122"/>
      <c r="O42" s="124"/>
      <c r="P42" s="123"/>
      <c r="Q42" s="125"/>
      <c r="R42" s="123"/>
      <c r="S42" s="125"/>
      <c r="T42" s="123"/>
      <c r="U42" s="125"/>
    </row>
    <row r="43" spans="1:21" x14ac:dyDescent="0.25">
      <c r="A43" s="96" t="s">
        <v>158</v>
      </c>
      <c r="B43" s="108"/>
      <c r="C43" s="109"/>
      <c r="D43" s="99"/>
      <c r="E43" s="110"/>
      <c r="F43" s="109"/>
      <c r="G43" s="99"/>
      <c r="H43" s="483"/>
      <c r="I43" s="482"/>
      <c r="J43" s="483"/>
      <c r="K43" s="482"/>
      <c r="L43" s="110"/>
      <c r="M43" s="111"/>
      <c r="N43" s="109"/>
      <c r="O43" s="126"/>
      <c r="P43" s="110"/>
      <c r="Q43" s="107"/>
      <c r="R43" s="110"/>
      <c r="S43" s="107"/>
      <c r="T43" s="110"/>
      <c r="U43" s="107"/>
    </row>
    <row r="44" spans="1:21" x14ac:dyDescent="0.25">
      <c r="A44" s="103" t="s">
        <v>159</v>
      </c>
      <c r="B44" s="108"/>
      <c r="C44" s="109"/>
      <c r="D44" s="99"/>
      <c r="E44" s="108"/>
      <c r="F44" s="127"/>
      <c r="G44" s="99"/>
      <c r="H44" s="481"/>
      <c r="I44" s="490"/>
      <c r="J44" s="481"/>
      <c r="K44" s="490"/>
      <c r="L44" s="110"/>
      <c r="M44" s="111"/>
      <c r="N44" s="112"/>
      <c r="O44" s="113"/>
      <c r="P44" s="110">
        <f>N44-M44</f>
        <v>0</v>
      </c>
      <c r="Q44" s="107" t="e">
        <f t="shared" si="1"/>
        <v>#DIV/0!</v>
      </c>
      <c r="R44" s="110">
        <f t="shared" si="0"/>
        <v>0</v>
      </c>
      <c r="S44" s="107" t="e">
        <f>O44/M44-1</f>
        <v>#DIV/0!</v>
      </c>
      <c r="T44" s="110">
        <f>O44-N44</f>
        <v>0</v>
      </c>
      <c r="U44" s="107" t="e">
        <f>O44/N44-1</f>
        <v>#DIV/0!</v>
      </c>
    </row>
    <row r="45" spans="1:21" x14ac:dyDescent="0.25">
      <c r="A45" s="103" t="s">
        <v>160</v>
      </c>
      <c r="B45" s="108"/>
      <c r="C45" s="109"/>
      <c r="D45" s="99"/>
      <c r="E45" s="108"/>
      <c r="F45" s="127"/>
      <c r="G45" s="99"/>
      <c r="H45" s="481"/>
      <c r="I45" s="490"/>
      <c r="J45" s="481"/>
      <c r="K45" s="490"/>
      <c r="L45" s="110"/>
      <c r="M45" s="111"/>
      <c r="N45" s="112"/>
      <c r="O45" s="113"/>
      <c r="P45" s="110">
        <f>N45-M45</f>
        <v>0</v>
      </c>
      <c r="Q45" s="107" t="e">
        <f t="shared" si="1"/>
        <v>#DIV/0!</v>
      </c>
      <c r="R45" s="110">
        <f t="shared" si="0"/>
        <v>0</v>
      </c>
      <c r="S45" s="107" t="e">
        <f>O45/M45-1</f>
        <v>#DIV/0!</v>
      </c>
      <c r="T45" s="110">
        <f>O45-N45</f>
        <v>0</v>
      </c>
      <c r="U45" s="107" t="e">
        <f>O45/N45-1</f>
        <v>#DIV/0!</v>
      </c>
    </row>
    <row r="46" spans="1:21" x14ac:dyDescent="0.25">
      <c r="A46" s="103" t="s">
        <v>141</v>
      </c>
      <c r="B46" s="108"/>
      <c r="C46" s="109"/>
      <c r="D46" s="99"/>
      <c r="E46" s="108"/>
      <c r="F46" s="127"/>
      <c r="G46" s="99"/>
      <c r="H46" s="481"/>
      <c r="I46" s="490"/>
      <c r="J46" s="481"/>
      <c r="K46" s="490"/>
      <c r="L46" s="110"/>
      <c r="M46" s="111"/>
      <c r="N46" s="112"/>
      <c r="O46" s="113"/>
      <c r="P46" s="110"/>
      <c r="Q46" s="107"/>
      <c r="R46" s="110"/>
      <c r="S46" s="107"/>
      <c r="T46" s="110"/>
      <c r="U46" s="107"/>
    </row>
    <row r="47" spans="1:21" x14ac:dyDescent="0.25">
      <c r="A47" s="103" t="s">
        <v>141</v>
      </c>
      <c r="B47" s="108"/>
      <c r="C47" s="109"/>
      <c r="D47" s="99"/>
      <c r="E47" s="108"/>
      <c r="F47" s="127"/>
      <c r="G47" s="99"/>
      <c r="H47" s="481"/>
      <c r="I47" s="490"/>
      <c r="J47" s="481"/>
      <c r="K47" s="490"/>
      <c r="L47" s="110"/>
      <c r="M47" s="111"/>
      <c r="N47" s="112"/>
      <c r="O47" s="113"/>
      <c r="P47" s="110"/>
      <c r="Q47" s="107"/>
      <c r="R47" s="110"/>
      <c r="S47" s="107"/>
      <c r="T47" s="110"/>
      <c r="U47" s="107"/>
    </row>
    <row r="48" spans="1:21" x14ac:dyDescent="0.25">
      <c r="A48" s="96" t="s">
        <v>67</v>
      </c>
      <c r="B48" s="114"/>
      <c r="C48" s="115"/>
      <c r="D48" s="116"/>
      <c r="E48" s="117"/>
      <c r="F48" s="115"/>
      <c r="G48" s="116"/>
      <c r="H48" s="486"/>
      <c r="I48" s="485"/>
      <c r="J48" s="486"/>
      <c r="K48" s="485"/>
      <c r="L48" s="117"/>
      <c r="M48" s="114"/>
      <c r="N48" s="115"/>
      <c r="O48" s="118"/>
      <c r="P48" s="117">
        <f>N48-M48</f>
        <v>0</v>
      </c>
      <c r="Q48" s="119" t="e">
        <f t="shared" si="1"/>
        <v>#DIV/0!</v>
      </c>
      <c r="R48" s="117">
        <f t="shared" si="0"/>
        <v>0</v>
      </c>
      <c r="S48" s="119" t="e">
        <f>O48/M48-1</f>
        <v>#DIV/0!</v>
      </c>
      <c r="T48" s="117">
        <f>O48-N48</f>
        <v>0</v>
      </c>
      <c r="U48" s="119" t="e">
        <f>O48/N48-1</f>
        <v>#DIV/0!</v>
      </c>
    </row>
    <row r="49" spans="1:21" ht="5.0999999999999996" customHeight="1" x14ac:dyDescent="0.25">
      <c r="A49" s="120" t="s">
        <v>142</v>
      </c>
      <c r="B49" s="121"/>
      <c r="C49" s="122"/>
      <c r="D49" s="99"/>
      <c r="E49" s="123"/>
      <c r="F49" s="122"/>
      <c r="G49" s="99"/>
      <c r="H49" s="489"/>
      <c r="I49" s="488"/>
      <c r="J49" s="489"/>
      <c r="K49" s="488"/>
      <c r="L49" s="123"/>
      <c r="M49" s="121"/>
      <c r="N49" s="122"/>
      <c r="O49" s="124"/>
      <c r="P49" s="123"/>
      <c r="Q49" s="125"/>
      <c r="R49" s="123">
        <f t="shared" si="0"/>
        <v>0</v>
      </c>
      <c r="S49" s="125"/>
      <c r="T49" s="123"/>
      <c r="U49" s="125"/>
    </row>
    <row r="50" spans="1:21" x14ac:dyDescent="0.25">
      <c r="A50" s="96" t="s">
        <v>161</v>
      </c>
      <c r="B50" s="108"/>
      <c r="C50" s="109"/>
      <c r="D50" s="99"/>
      <c r="E50" s="110"/>
      <c r="F50" s="109"/>
      <c r="G50" s="99"/>
      <c r="H50" s="483"/>
      <c r="I50" s="482"/>
      <c r="J50" s="483"/>
      <c r="K50" s="482"/>
      <c r="L50" s="110"/>
      <c r="M50" s="111"/>
      <c r="N50" s="109"/>
      <c r="O50" s="126"/>
      <c r="P50" s="110"/>
      <c r="Q50" s="107"/>
      <c r="R50" s="110"/>
      <c r="S50" s="107"/>
      <c r="T50" s="110"/>
      <c r="U50" s="107"/>
    </row>
    <row r="51" spans="1:21" x14ac:dyDescent="0.25">
      <c r="A51" s="103" t="s">
        <v>162</v>
      </c>
      <c r="B51" s="108"/>
      <c r="C51" s="109"/>
      <c r="D51" s="99"/>
      <c r="E51" s="108"/>
      <c r="F51" s="127"/>
      <c r="G51" s="99"/>
      <c r="H51" s="481"/>
      <c r="I51" s="490"/>
      <c r="J51" s="481"/>
      <c r="K51" s="490"/>
      <c r="L51" s="110"/>
      <c r="M51" s="111"/>
      <c r="N51" s="112"/>
      <c r="O51" s="113"/>
      <c r="P51" s="110">
        <f>N51-M51</f>
        <v>0</v>
      </c>
      <c r="Q51" s="107" t="e">
        <f t="shared" si="1"/>
        <v>#DIV/0!</v>
      </c>
      <c r="R51" s="110">
        <f t="shared" si="0"/>
        <v>0</v>
      </c>
      <c r="S51" s="107" t="e">
        <f t="shared" ref="S51:S57" si="6">O51/M51-1</f>
        <v>#DIV/0!</v>
      </c>
      <c r="T51" s="110">
        <f t="shared" ref="T51:T57" si="7">O51-N51</f>
        <v>0</v>
      </c>
      <c r="U51" s="107" t="e">
        <f t="shared" ref="U51:U57" si="8">O51/N51-1</f>
        <v>#DIV/0!</v>
      </c>
    </row>
    <row r="52" spans="1:21" x14ac:dyDescent="0.25">
      <c r="A52" s="103" t="s">
        <v>163</v>
      </c>
      <c r="B52" s="108"/>
      <c r="C52" s="109"/>
      <c r="D52" s="99"/>
      <c r="E52" s="108"/>
      <c r="F52" s="127"/>
      <c r="G52" s="99"/>
      <c r="H52" s="481"/>
      <c r="I52" s="490"/>
      <c r="J52" s="481"/>
      <c r="K52" s="490"/>
      <c r="L52" s="110"/>
      <c r="M52" s="129"/>
      <c r="N52" s="112"/>
      <c r="O52" s="113"/>
      <c r="P52" s="110">
        <f t="shared" ref="P52:P57" si="9">N52-M52</f>
        <v>0</v>
      </c>
      <c r="Q52" s="130" t="e">
        <f t="shared" si="1"/>
        <v>#DIV/0!</v>
      </c>
      <c r="R52" s="110">
        <f t="shared" si="0"/>
        <v>0</v>
      </c>
      <c r="S52" s="130" t="e">
        <f t="shared" si="6"/>
        <v>#DIV/0!</v>
      </c>
      <c r="T52" s="110">
        <f t="shared" si="7"/>
        <v>0</v>
      </c>
      <c r="U52" s="130" t="e">
        <f t="shared" si="8"/>
        <v>#DIV/0!</v>
      </c>
    </row>
    <row r="53" spans="1:21" x14ac:dyDescent="0.25">
      <c r="A53" s="103" t="s">
        <v>164</v>
      </c>
      <c r="B53" s="108"/>
      <c r="C53" s="109"/>
      <c r="D53" s="99"/>
      <c r="E53" s="108"/>
      <c r="F53" s="127"/>
      <c r="G53" s="99"/>
      <c r="H53" s="481"/>
      <c r="I53" s="490"/>
      <c r="J53" s="481"/>
      <c r="K53" s="490"/>
      <c r="L53" s="110"/>
      <c r="M53" s="111"/>
      <c r="N53" s="112"/>
      <c r="O53" s="113"/>
      <c r="P53" s="110">
        <f t="shared" si="9"/>
        <v>0</v>
      </c>
      <c r="Q53" s="107" t="e">
        <f t="shared" si="1"/>
        <v>#DIV/0!</v>
      </c>
      <c r="R53" s="110">
        <f t="shared" si="0"/>
        <v>0</v>
      </c>
      <c r="S53" s="107" t="e">
        <f t="shared" si="6"/>
        <v>#DIV/0!</v>
      </c>
      <c r="T53" s="110">
        <f t="shared" si="7"/>
        <v>0</v>
      </c>
      <c r="U53" s="107" t="e">
        <f t="shared" si="8"/>
        <v>#DIV/0!</v>
      </c>
    </row>
    <row r="54" spans="1:21" x14ac:dyDescent="0.25">
      <c r="A54" s="103" t="s">
        <v>165</v>
      </c>
      <c r="B54" s="108"/>
      <c r="C54" s="109"/>
      <c r="D54" s="99"/>
      <c r="E54" s="108"/>
      <c r="F54" s="127"/>
      <c r="G54" s="99"/>
      <c r="H54" s="481"/>
      <c r="I54" s="490"/>
      <c r="J54" s="481"/>
      <c r="K54" s="490"/>
      <c r="L54" s="110"/>
      <c r="M54" s="111"/>
      <c r="N54" s="112"/>
      <c r="O54" s="113"/>
      <c r="P54" s="110">
        <f t="shared" si="9"/>
        <v>0</v>
      </c>
      <c r="Q54" s="107" t="e">
        <f t="shared" si="1"/>
        <v>#DIV/0!</v>
      </c>
      <c r="R54" s="110">
        <f t="shared" si="0"/>
        <v>0</v>
      </c>
      <c r="S54" s="107" t="e">
        <f t="shared" si="6"/>
        <v>#DIV/0!</v>
      </c>
      <c r="T54" s="110">
        <f t="shared" si="7"/>
        <v>0</v>
      </c>
      <c r="U54" s="107" t="e">
        <f t="shared" si="8"/>
        <v>#DIV/0!</v>
      </c>
    </row>
    <row r="55" spans="1:21" x14ac:dyDescent="0.25">
      <c r="A55" s="103" t="s">
        <v>161</v>
      </c>
      <c r="B55" s="108"/>
      <c r="C55" s="109"/>
      <c r="D55" s="99"/>
      <c r="E55" s="108"/>
      <c r="F55" s="127"/>
      <c r="G55" s="99"/>
      <c r="H55" s="481"/>
      <c r="I55" s="490"/>
      <c r="J55" s="481"/>
      <c r="K55" s="490"/>
      <c r="L55" s="110"/>
      <c r="M55" s="111"/>
      <c r="N55" s="112"/>
      <c r="O55" s="113"/>
      <c r="P55" s="110">
        <f t="shared" si="9"/>
        <v>0</v>
      </c>
      <c r="Q55" s="107" t="e">
        <f t="shared" si="1"/>
        <v>#DIV/0!</v>
      </c>
      <c r="R55" s="110">
        <f t="shared" si="0"/>
        <v>0</v>
      </c>
      <c r="S55" s="107" t="e">
        <f t="shared" si="6"/>
        <v>#DIV/0!</v>
      </c>
      <c r="T55" s="110">
        <f t="shared" si="7"/>
        <v>0</v>
      </c>
      <c r="U55" s="107" t="e">
        <f t="shared" si="8"/>
        <v>#DIV/0!</v>
      </c>
    </row>
    <row r="56" spans="1:21" x14ac:dyDescent="0.25">
      <c r="A56" s="103" t="s">
        <v>166</v>
      </c>
      <c r="B56" s="108"/>
      <c r="C56" s="109"/>
      <c r="D56" s="99"/>
      <c r="E56" s="108"/>
      <c r="F56" s="127"/>
      <c r="G56" s="99"/>
      <c r="H56" s="481"/>
      <c r="I56" s="490"/>
      <c r="J56" s="481"/>
      <c r="K56" s="490"/>
      <c r="L56" s="110"/>
      <c r="M56" s="111"/>
      <c r="N56" s="112"/>
      <c r="O56" s="113"/>
      <c r="P56" s="110">
        <f t="shared" si="9"/>
        <v>0</v>
      </c>
      <c r="Q56" s="107" t="e">
        <f t="shared" si="1"/>
        <v>#DIV/0!</v>
      </c>
      <c r="R56" s="110">
        <f t="shared" si="0"/>
        <v>0</v>
      </c>
      <c r="S56" s="107" t="e">
        <f t="shared" si="6"/>
        <v>#DIV/0!</v>
      </c>
      <c r="T56" s="110">
        <f t="shared" si="7"/>
        <v>0</v>
      </c>
      <c r="U56" s="107" t="e">
        <f t="shared" si="8"/>
        <v>#DIV/0!</v>
      </c>
    </row>
    <row r="57" spans="1:21" x14ac:dyDescent="0.25">
      <c r="A57" s="103" t="s">
        <v>167</v>
      </c>
      <c r="B57" s="108"/>
      <c r="C57" s="109"/>
      <c r="D57" s="99"/>
      <c r="E57" s="108"/>
      <c r="F57" s="127"/>
      <c r="G57" s="99"/>
      <c r="H57" s="481"/>
      <c r="I57" s="490"/>
      <c r="J57" s="481"/>
      <c r="K57" s="490"/>
      <c r="L57" s="110"/>
      <c r="M57" s="111"/>
      <c r="N57" s="112"/>
      <c r="O57" s="113"/>
      <c r="P57" s="110">
        <f t="shared" si="9"/>
        <v>0</v>
      </c>
      <c r="Q57" s="107" t="e">
        <f t="shared" si="1"/>
        <v>#DIV/0!</v>
      </c>
      <c r="R57" s="110">
        <f t="shared" si="0"/>
        <v>0</v>
      </c>
      <c r="S57" s="107" t="e">
        <f t="shared" si="6"/>
        <v>#DIV/0!</v>
      </c>
      <c r="T57" s="110">
        <f t="shared" si="7"/>
        <v>0</v>
      </c>
      <c r="U57" s="107" t="e">
        <f t="shared" si="8"/>
        <v>#DIV/0!</v>
      </c>
    </row>
    <row r="58" spans="1:21" x14ac:dyDescent="0.25">
      <c r="A58" s="103" t="s">
        <v>141</v>
      </c>
      <c r="B58" s="108"/>
      <c r="C58" s="109"/>
      <c r="D58" s="99"/>
      <c r="E58" s="108"/>
      <c r="F58" s="127"/>
      <c r="G58" s="99"/>
      <c r="H58" s="481"/>
      <c r="I58" s="490"/>
      <c r="J58" s="481"/>
      <c r="K58" s="490"/>
      <c r="L58" s="110"/>
      <c r="M58" s="111"/>
      <c r="N58" s="112"/>
      <c r="O58" s="113"/>
      <c r="P58" s="110"/>
      <c r="Q58" s="107"/>
      <c r="R58" s="110"/>
      <c r="S58" s="107"/>
      <c r="T58" s="110"/>
      <c r="U58" s="107"/>
    </row>
    <row r="59" spans="1:21" x14ac:dyDescent="0.25">
      <c r="A59" s="103" t="s">
        <v>141</v>
      </c>
      <c r="B59" s="108"/>
      <c r="C59" s="109"/>
      <c r="D59" s="99"/>
      <c r="E59" s="108"/>
      <c r="F59" s="127"/>
      <c r="G59" s="99"/>
      <c r="H59" s="481"/>
      <c r="I59" s="490"/>
      <c r="J59" s="481"/>
      <c r="K59" s="490"/>
      <c r="L59" s="110"/>
      <c r="M59" s="111"/>
      <c r="N59" s="112"/>
      <c r="O59" s="113"/>
      <c r="P59" s="110"/>
      <c r="Q59" s="107"/>
      <c r="R59" s="110"/>
      <c r="S59" s="107"/>
      <c r="T59" s="110"/>
      <c r="U59" s="107"/>
    </row>
    <row r="60" spans="1:21" x14ac:dyDescent="0.25">
      <c r="A60" s="96" t="s">
        <v>67</v>
      </c>
      <c r="B60" s="114"/>
      <c r="C60" s="115"/>
      <c r="D60" s="116"/>
      <c r="E60" s="117"/>
      <c r="F60" s="115"/>
      <c r="G60" s="116"/>
      <c r="H60" s="486"/>
      <c r="I60" s="485"/>
      <c r="J60" s="486"/>
      <c r="K60" s="485"/>
      <c r="L60" s="117"/>
      <c r="M60" s="114"/>
      <c r="N60" s="115"/>
      <c r="O60" s="118"/>
      <c r="P60" s="117">
        <f>N60-M60</f>
        <v>0</v>
      </c>
      <c r="Q60" s="119" t="e">
        <f t="shared" si="1"/>
        <v>#DIV/0!</v>
      </c>
      <c r="R60" s="117">
        <f t="shared" si="0"/>
        <v>0</v>
      </c>
      <c r="S60" s="119" t="e">
        <f>O60/M60-1</f>
        <v>#DIV/0!</v>
      </c>
      <c r="T60" s="117">
        <f>O60-N60</f>
        <v>0</v>
      </c>
      <c r="U60" s="119" t="e">
        <f>O60/N60-1</f>
        <v>#DIV/0!</v>
      </c>
    </row>
    <row r="61" spans="1:21" ht="5.0999999999999996" customHeight="1" x14ac:dyDescent="0.25">
      <c r="A61" s="120" t="s">
        <v>142</v>
      </c>
      <c r="B61" s="121"/>
      <c r="C61" s="122"/>
      <c r="D61" s="99"/>
      <c r="E61" s="123"/>
      <c r="F61" s="122"/>
      <c r="G61" s="99"/>
      <c r="H61" s="489"/>
      <c r="I61" s="488"/>
      <c r="J61" s="489"/>
      <c r="K61" s="488"/>
      <c r="L61" s="123"/>
      <c r="M61" s="121"/>
      <c r="N61" s="122"/>
      <c r="O61" s="124"/>
      <c r="P61" s="123"/>
      <c r="Q61" s="125"/>
      <c r="R61" s="123"/>
      <c r="S61" s="125"/>
      <c r="T61" s="123"/>
      <c r="U61" s="125"/>
    </row>
    <row r="62" spans="1:21" x14ac:dyDescent="0.25">
      <c r="A62" s="86" t="s">
        <v>168</v>
      </c>
      <c r="B62" s="131"/>
      <c r="C62" s="132"/>
      <c r="D62" s="99"/>
      <c r="E62" s="133"/>
      <c r="F62" s="132"/>
      <c r="G62" s="99"/>
      <c r="H62" s="493"/>
      <c r="I62" s="492"/>
      <c r="J62" s="493"/>
      <c r="K62" s="492"/>
      <c r="L62" s="133"/>
      <c r="M62" s="131"/>
      <c r="N62" s="132"/>
      <c r="O62" s="134"/>
      <c r="P62" s="133">
        <f>N62-M62</f>
        <v>0</v>
      </c>
      <c r="Q62" s="135" t="e">
        <f t="shared" si="1"/>
        <v>#DIV/0!</v>
      </c>
      <c r="R62" s="133">
        <f t="shared" si="0"/>
        <v>0</v>
      </c>
      <c r="S62" s="135" t="e">
        <f>O62/M62-1</f>
        <v>#DIV/0!</v>
      </c>
      <c r="T62" s="133">
        <f>O62-N62</f>
        <v>0</v>
      </c>
      <c r="U62" s="135" t="e">
        <f>O62/N62-1</f>
        <v>#DIV/0!</v>
      </c>
    </row>
    <row r="63" spans="1:21" ht="9.9499999999999993" customHeight="1" x14ac:dyDescent="0.25">
      <c r="A63" s="120" t="s">
        <v>142</v>
      </c>
      <c r="B63" s="121"/>
      <c r="C63" s="122"/>
      <c r="D63" s="99"/>
      <c r="E63" s="123"/>
      <c r="F63" s="122"/>
      <c r="G63" s="99"/>
      <c r="H63" s="489"/>
      <c r="I63" s="488"/>
      <c r="J63" s="489"/>
      <c r="K63" s="488"/>
      <c r="L63" s="123"/>
      <c r="M63" s="121"/>
      <c r="N63" s="122"/>
      <c r="O63" s="124"/>
      <c r="P63" s="123"/>
      <c r="Q63" s="125"/>
      <c r="R63" s="123"/>
      <c r="S63" s="125"/>
      <c r="T63" s="123"/>
      <c r="U63" s="125"/>
    </row>
    <row r="64" spans="1:21" x14ac:dyDescent="0.25">
      <c r="A64" s="96" t="s">
        <v>169</v>
      </c>
      <c r="B64" s="111"/>
      <c r="C64" s="109"/>
      <c r="D64" s="99"/>
      <c r="E64" s="110"/>
      <c r="F64" s="109"/>
      <c r="G64" s="99"/>
      <c r="H64" s="483"/>
      <c r="I64" s="482"/>
      <c r="J64" s="483"/>
      <c r="K64" s="482"/>
      <c r="L64" s="110"/>
      <c r="M64" s="111"/>
      <c r="N64" s="109"/>
      <c r="O64" s="126"/>
      <c r="P64" s="110"/>
      <c r="Q64" s="107"/>
      <c r="R64" s="110"/>
      <c r="S64" s="107"/>
      <c r="T64" s="110"/>
      <c r="U64" s="107"/>
    </row>
    <row r="65" spans="1:21" x14ac:dyDescent="0.25">
      <c r="A65" s="103" t="s">
        <v>170</v>
      </c>
      <c r="B65" s="111"/>
      <c r="C65" s="109"/>
      <c r="D65" s="99"/>
      <c r="E65" s="110"/>
      <c r="F65" s="109"/>
      <c r="G65" s="99"/>
      <c r="H65" s="483"/>
      <c r="I65" s="482"/>
      <c r="J65" s="483"/>
      <c r="K65" s="482"/>
      <c r="L65" s="110"/>
      <c r="M65" s="111"/>
      <c r="N65" s="112"/>
      <c r="O65" s="113"/>
      <c r="P65" s="110"/>
      <c r="Q65" s="107"/>
      <c r="R65" s="110"/>
      <c r="S65" s="107"/>
      <c r="T65" s="110"/>
      <c r="U65" s="107"/>
    </row>
    <row r="66" spans="1:21" x14ac:dyDescent="0.25">
      <c r="A66" s="103" t="s">
        <v>171</v>
      </c>
      <c r="B66" s="111"/>
      <c r="C66" s="109"/>
      <c r="D66" s="99"/>
      <c r="E66" s="110"/>
      <c r="F66" s="109"/>
      <c r="G66" s="99"/>
      <c r="H66" s="483"/>
      <c r="I66" s="482"/>
      <c r="J66" s="483"/>
      <c r="K66" s="482"/>
      <c r="L66" s="110"/>
      <c r="M66" s="111"/>
      <c r="N66" s="112"/>
      <c r="O66" s="113"/>
      <c r="P66" s="110">
        <f>N66-M66</f>
        <v>0</v>
      </c>
      <c r="Q66" s="107" t="e">
        <f t="shared" si="1"/>
        <v>#DIV/0!</v>
      </c>
      <c r="R66" s="110">
        <f t="shared" si="0"/>
        <v>0</v>
      </c>
      <c r="S66" s="107" t="e">
        <f>O66/M66-1</f>
        <v>#DIV/0!</v>
      </c>
      <c r="T66" s="110">
        <f>O66-N66</f>
        <v>0</v>
      </c>
      <c r="U66" s="107" t="e">
        <f>O66/N66-1</f>
        <v>#DIV/0!</v>
      </c>
    </row>
    <row r="67" spans="1:21" x14ac:dyDescent="0.25">
      <c r="A67" s="103" t="s">
        <v>172</v>
      </c>
      <c r="B67" s="111"/>
      <c r="C67" s="109"/>
      <c r="D67" s="99"/>
      <c r="E67" s="110"/>
      <c r="F67" s="109"/>
      <c r="G67" s="99"/>
      <c r="H67" s="483"/>
      <c r="I67" s="482"/>
      <c r="J67" s="483"/>
      <c r="K67" s="482"/>
      <c r="L67" s="110"/>
      <c r="M67" s="111"/>
      <c r="N67" s="112"/>
      <c r="O67" s="113"/>
      <c r="P67" s="110">
        <f>N67-M67</f>
        <v>0</v>
      </c>
      <c r="Q67" s="107" t="e">
        <f t="shared" si="1"/>
        <v>#DIV/0!</v>
      </c>
      <c r="R67" s="110">
        <f t="shared" si="0"/>
        <v>0</v>
      </c>
      <c r="S67" s="107" t="e">
        <f>O67/M67-1</f>
        <v>#DIV/0!</v>
      </c>
      <c r="T67" s="110">
        <f>O67-N67</f>
        <v>0</v>
      </c>
      <c r="U67" s="107" t="e">
        <f>O67/N67-1</f>
        <v>#DIV/0!</v>
      </c>
    </row>
    <row r="68" spans="1:21" x14ac:dyDescent="0.25">
      <c r="A68" s="103" t="s">
        <v>173</v>
      </c>
      <c r="B68" s="111"/>
      <c r="C68" s="109"/>
      <c r="D68" s="99"/>
      <c r="E68" s="110"/>
      <c r="F68" s="109"/>
      <c r="G68" s="99"/>
      <c r="H68" s="483"/>
      <c r="I68" s="482"/>
      <c r="J68" s="483"/>
      <c r="K68" s="482"/>
      <c r="L68" s="110"/>
      <c r="M68" s="111"/>
      <c r="N68" s="112"/>
      <c r="O68" s="113"/>
      <c r="P68" s="110">
        <f>N68-M68</f>
        <v>0</v>
      </c>
      <c r="Q68" s="107" t="e">
        <f t="shared" si="1"/>
        <v>#DIV/0!</v>
      </c>
      <c r="R68" s="110">
        <f t="shared" si="0"/>
        <v>0</v>
      </c>
      <c r="S68" s="107" t="e">
        <f>O68/M68-1</f>
        <v>#DIV/0!</v>
      </c>
      <c r="T68" s="110">
        <f>O68-N68</f>
        <v>0</v>
      </c>
      <c r="U68" s="107" t="e">
        <f>O68/N68-1</f>
        <v>#DIV/0!</v>
      </c>
    </row>
    <row r="69" spans="1:21" x14ac:dyDescent="0.25">
      <c r="A69" s="103" t="s">
        <v>141</v>
      </c>
      <c r="B69" s="111"/>
      <c r="C69" s="109"/>
      <c r="D69" s="99"/>
      <c r="E69" s="110"/>
      <c r="F69" s="109"/>
      <c r="G69" s="99"/>
      <c r="H69" s="483"/>
      <c r="I69" s="482"/>
      <c r="J69" s="483"/>
      <c r="K69" s="482"/>
      <c r="L69" s="110"/>
      <c r="M69" s="111"/>
      <c r="N69" s="112"/>
      <c r="O69" s="113"/>
      <c r="P69" s="110"/>
      <c r="Q69" s="107"/>
      <c r="R69" s="110"/>
      <c r="S69" s="107"/>
      <c r="T69" s="110"/>
      <c r="U69" s="107"/>
    </row>
    <row r="70" spans="1:21" x14ac:dyDescent="0.25">
      <c r="A70" s="96" t="s">
        <v>67</v>
      </c>
      <c r="B70" s="114"/>
      <c r="C70" s="115"/>
      <c r="D70" s="116"/>
      <c r="E70" s="117"/>
      <c r="F70" s="115"/>
      <c r="G70" s="116"/>
      <c r="H70" s="486"/>
      <c r="I70" s="485"/>
      <c r="J70" s="486"/>
      <c r="K70" s="485"/>
      <c r="L70" s="117"/>
      <c r="M70" s="114"/>
      <c r="N70" s="115"/>
      <c r="O70" s="118"/>
      <c r="P70" s="117">
        <f>N70-M70</f>
        <v>0</v>
      </c>
      <c r="Q70" s="119" t="e">
        <f t="shared" si="1"/>
        <v>#DIV/0!</v>
      </c>
      <c r="R70" s="117">
        <f t="shared" si="0"/>
        <v>0</v>
      </c>
      <c r="S70" s="119" t="e">
        <f>O70/M70-1</f>
        <v>#DIV/0!</v>
      </c>
      <c r="T70" s="117">
        <f>O70-N70</f>
        <v>0</v>
      </c>
      <c r="U70" s="119" t="e">
        <f>O70/N70-1</f>
        <v>#DIV/0!</v>
      </c>
    </row>
    <row r="71" spans="1:21" ht="5.0999999999999996" customHeight="1" x14ac:dyDescent="0.25">
      <c r="A71" s="120" t="s">
        <v>142</v>
      </c>
      <c r="B71" s="121"/>
      <c r="C71" s="122"/>
      <c r="D71" s="99"/>
      <c r="E71" s="123"/>
      <c r="F71" s="122"/>
      <c r="G71" s="99"/>
      <c r="H71" s="489"/>
      <c r="I71" s="488"/>
      <c r="J71" s="489"/>
      <c r="K71" s="488"/>
      <c r="L71" s="123"/>
      <c r="M71" s="121"/>
      <c r="N71" s="122"/>
      <c r="O71" s="124"/>
      <c r="P71" s="123"/>
      <c r="Q71" s="125"/>
      <c r="R71" s="123"/>
      <c r="S71" s="125"/>
      <c r="T71" s="123"/>
      <c r="U71" s="125"/>
    </row>
    <row r="72" spans="1:21" x14ac:dyDescent="0.25">
      <c r="A72" s="96" t="s">
        <v>174</v>
      </c>
      <c r="B72" s="110"/>
      <c r="C72" s="109"/>
      <c r="D72" s="99"/>
      <c r="E72" s="110"/>
      <c r="F72" s="109"/>
      <c r="G72" s="99"/>
      <c r="H72" s="483"/>
      <c r="I72" s="482"/>
      <c r="J72" s="483"/>
      <c r="K72" s="482"/>
      <c r="L72" s="110"/>
      <c r="M72" s="111"/>
      <c r="N72" s="109"/>
      <c r="O72" s="126"/>
      <c r="P72" s="110"/>
      <c r="Q72" s="107"/>
      <c r="R72" s="110"/>
      <c r="S72" s="107"/>
      <c r="T72" s="110"/>
      <c r="U72" s="107"/>
    </row>
    <row r="73" spans="1:21" x14ac:dyDescent="0.25">
      <c r="A73" s="103" t="s">
        <v>175</v>
      </c>
      <c r="B73" s="110"/>
      <c r="C73" s="109"/>
      <c r="D73" s="99"/>
      <c r="E73" s="108"/>
      <c r="F73" s="127"/>
      <c r="G73" s="99"/>
      <c r="H73" s="481"/>
      <c r="I73" s="490"/>
      <c r="J73" s="481"/>
      <c r="K73" s="490"/>
      <c r="L73" s="108"/>
      <c r="M73" s="111"/>
      <c r="N73" s="112"/>
      <c r="O73" s="113"/>
      <c r="P73" s="108">
        <f>N73-M73</f>
        <v>0</v>
      </c>
      <c r="Q73" s="107" t="e">
        <f t="shared" si="1"/>
        <v>#DIV/0!</v>
      </c>
      <c r="R73" s="108">
        <f t="shared" ref="R73:R109" si="10">O73-M73</f>
        <v>0</v>
      </c>
      <c r="S73" s="107" t="e">
        <f t="shared" ref="S73:S83" si="11">O73/M73-1</f>
        <v>#DIV/0!</v>
      </c>
      <c r="T73" s="108">
        <f t="shared" ref="T73:T84" si="12">O73-N73</f>
        <v>0</v>
      </c>
      <c r="U73" s="107" t="e">
        <f t="shared" ref="U73:U83" si="13">O73/N73-1</f>
        <v>#DIV/0!</v>
      </c>
    </row>
    <row r="74" spans="1:21" x14ac:dyDescent="0.25">
      <c r="A74" s="103" t="s">
        <v>176</v>
      </c>
      <c r="B74" s="110"/>
      <c r="C74" s="109"/>
      <c r="D74" s="99"/>
      <c r="E74" s="108"/>
      <c r="F74" s="127"/>
      <c r="G74" s="99"/>
      <c r="H74" s="481"/>
      <c r="I74" s="490"/>
      <c r="J74" s="481"/>
      <c r="K74" s="490"/>
      <c r="L74" s="108"/>
      <c r="M74" s="111"/>
      <c r="N74" s="112"/>
      <c r="O74" s="113"/>
      <c r="P74" s="108">
        <f t="shared" ref="P74:P83" si="14">N74-M74</f>
        <v>0</v>
      </c>
      <c r="Q74" s="107" t="e">
        <f t="shared" si="1"/>
        <v>#DIV/0!</v>
      </c>
      <c r="R74" s="108">
        <f t="shared" si="10"/>
        <v>0</v>
      </c>
      <c r="S74" s="107" t="e">
        <f t="shared" si="11"/>
        <v>#DIV/0!</v>
      </c>
      <c r="T74" s="108">
        <f t="shared" si="12"/>
        <v>0</v>
      </c>
      <c r="U74" s="107" t="e">
        <f t="shared" si="13"/>
        <v>#DIV/0!</v>
      </c>
    </row>
    <row r="75" spans="1:21" x14ac:dyDescent="0.25">
      <c r="A75" s="103" t="s">
        <v>177</v>
      </c>
      <c r="B75" s="110"/>
      <c r="C75" s="109"/>
      <c r="D75" s="99"/>
      <c r="E75" s="108"/>
      <c r="F75" s="127"/>
      <c r="G75" s="99"/>
      <c r="H75" s="481"/>
      <c r="I75" s="490"/>
      <c r="J75" s="481"/>
      <c r="K75" s="490"/>
      <c r="L75" s="110"/>
      <c r="M75" s="111"/>
      <c r="N75" s="112"/>
      <c r="O75" s="113"/>
      <c r="P75" s="108">
        <f t="shared" si="14"/>
        <v>0</v>
      </c>
      <c r="Q75" s="107" t="e">
        <f t="shared" si="1"/>
        <v>#DIV/0!</v>
      </c>
      <c r="R75" s="110">
        <f t="shared" si="10"/>
        <v>0</v>
      </c>
      <c r="S75" s="107" t="e">
        <f t="shared" si="11"/>
        <v>#DIV/0!</v>
      </c>
      <c r="T75" s="110">
        <f t="shared" si="12"/>
        <v>0</v>
      </c>
      <c r="U75" s="107" t="e">
        <f t="shared" si="13"/>
        <v>#DIV/0!</v>
      </c>
    </row>
    <row r="76" spans="1:21" x14ac:dyDescent="0.25">
      <c r="A76" s="103" t="s">
        <v>178</v>
      </c>
      <c r="B76" s="110"/>
      <c r="C76" s="109"/>
      <c r="D76" s="99"/>
      <c r="E76" s="108"/>
      <c r="F76" s="127"/>
      <c r="G76" s="99"/>
      <c r="H76" s="481"/>
      <c r="I76" s="490"/>
      <c r="J76" s="481"/>
      <c r="K76" s="490"/>
      <c r="L76" s="110"/>
      <c r="M76" s="111"/>
      <c r="N76" s="112"/>
      <c r="O76" s="113"/>
      <c r="P76" s="108">
        <f t="shared" si="14"/>
        <v>0</v>
      </c>
      <c r="Q76" s="107" t="e">
        <f t="shared" si="1"/>
        <v>#DIV/0!</v>
      </c>
      <c r="R76" s="110">
        <f t="shared" si="10"/>
        <v>0</v>
      </c>
      <c r="S76" s="107" t="e">
        <f t="shared" si="11"/>
        <v>#DIV/0!</v>
      </c>
      <c r="T76" s="110">
        <f t="shared" si="12"/>
        <v>0</v>
      </c>
      <c r="U76" s="107" t="e">
        <f t="shared" si="13"/>
        <v>#DIV/0!</v>
      </c>
    </row>
    <row r="77" spans="1:21" x14ac:dyDescent="0.25">
      <c r="A77" s="103" t="s">
        <v>179</v>
      </c>
      <c r="B77" s="110"/>
      <c r="C77" s="109"/>
      <c r="D77" s="99"/>
      <c r="E77" s="108"/>
      <c r="F77" s="127"/>
      <c r="G77" s="99"/>
      <c r="H77" s="481"/>
      <c r="I77" s="490"/>
      <c r="J77" s="481"/>
      <c r="K77" s="490"/>
      <c r="L77" s="110"/>
      <c r="M77" s="111"/>
      <c r="N77" s="112"/>
      <c r="O77" s="113"/>
      <c r="P77" s="108">
        <f t="shared" si="14"/>
        <v>0</v>
      </c>
      <c r="Q77" s="107" t="e">
        <f t="shared" si="1"/>
        <v>#DIV/0!</v>
      </c>
      <c r="R77" s="110">
        <f t="shared" si="10"/>
        <v>0</v>
      </c>
      <c r="S77" s="107" t="e">
        <f t="shared" si="11"/>
        <v>#DIV/0!</v>
      </c>
      <c r="T77" s="110">
        <f t="shared" si="12"/>
        <v>0</v>
      </c>
      <c r="U77" s="107" t="e">
        <f t="shared" si="13"/>
        <v>#DIV/0!</v>
      </c>
    </row>
    <row r="78" spans="1:21" x14ac:dyDescent="0.25">
      <c r="A78" s="103" t="s">
        <v>180</v>
      </c>
      <c r="B78" s="110"/>
      <c r="C78" s="109"/>
      <c r="D78" s="99"/>
      <c r="E78" s="108"/>
      <c r="F78" s="127"/>
      <c r="G78" s="99"/>
      <c r="H78" s="481"/>
      <c r="I78" s="490"/>
      <c r="J78" s="481"/>
      <c r="K78" s="490"/>
      <c r="L78" s="110"/>
      <c r="M78" s="111"/>
      <c r="N78" s="112"/>
      <c r="O78" s="113"/>
      <c r="P78" s="108">
        <f t="shared" si="14"/>
        <v>0</v>
      </c>
      <c r="Q78" s="107" t="e">
        <f t="shared" si="1"/>
        <v>#DIV/0!</v>
      </c>
      <c r="R78" s="110">
        <f t="shared" si="10"/>
        <v>0</v>
      </c>
      <c r="S78" s="107" t="e">
        <f t="shared" si="11"/>
        <v>#DIV/0!</v>
      </c>
      <c r="T78" s="110">
        <f t="shared" si="12"/>
        <v>0</v>
      </c>
      <c r="U78" s="107" t="e">
        <f t="shared" si="13"/>
        <v>#DIV/0!</v>
      </c>
    </row>
    <row r="79" spans="1:21" x14ac:dyDescent="0.25">
      <c r="A79" s="103" t="s">
        <v>181</v>
      </c>
      <c r="B79" s="110"/>
      <c r="C79" s="109"/>
      <c r="D79" s="99"/>
      <c r="E79" s="108"/>
      <c r="F79" s="127"/>
      <c r="G79" s="99"/>
      <c r="H79" s="481"/>
      <c r="I79" s="490"/>
      <c r="J79" s="481"/>
      <c r="K79" s="490"/>
      <c r="L79" s="110"/>
      <c r="M79" s="111"/>
      <c r="N79" s="112"/>
      <c r="O79" s="113"/>
      <c r="P79" s="108">
        <f t="shared" si="14"/>
        <v>0</v>
      </c>
      <c r="Q79" s="107" t="e">
        <f t="shared" si="1"/>
        <v>#DIV/0!</v>
      </c>
      <c r="R79" s="110">
        <f t="shared" si="10"/>
        <v>0</v>
      </c>
      <c r="S79" s="107" t="e">
        <f t="shared" si="11"/>
        <v>#DIV/0!</v>
      </c>
      <c r="T79" s="110">
        <f t="shared" si="12"/>
        <v>0</v>
      </c>
      <c r="U79" s="107" t="e">
        <f t="shared" si="13"/>
        <v>#DIV/0!</v>
      </c>
    </row>
    <row r="80" spans="1:21" x14ac:dyDescent="0.25">
      <c r="A80" s="103" t="s">
        <v>182</v>
      </c>
      <c r="B80" s="110"/>
      <c r="C80" s="109"/>
      <c r="D80" s="99"/>
      <c r="E80" s="108"/>
      <c r="F80" s="127"/>
      <c r="G80" s="99"/>
      <c r="H80" s="481"/>
      <c r="I80" s="490"/>
      <c r="J80" s="481"/>
      <c r="K80" s="490"/>
      <c r="L80" s="110"/>
      <c r="M80" s="111"/>
      <c r="N80" s="112"/>
      <c r="O80" s="113"/>
      <c r="P80" s="108">
        <f t="shared" si="14"/>
        <v>0</v>
      </c>
      <c r="Q80" s="107" t="e">
        <f t="shared" si="1"/>
        <v>#DIV/0!</v>
      </c>
      <c r="R80" s="110">
        <f t="shared" si="10"/>
        <v>0</v>
      </c>
      <c r="S80" s="107" t="e">
        <f t="shared" si="11"/>
        <v>#DIV/0!</v>
      </c>
      <c r="T80" s="110">
        <f t="shared" si="12"/>
        <v>0</v>
      </c>
      <c r="U80" s="107" t="e">
        <f t="shared" si="13"/>
        <v>#DIV/0!</v>
      </c>
    </row>
    <row r="81" spans="1:21" x14ac:dyDescent="0.25">
      <c r="A81" s="103" t="s">
        <v>183</v>
      </c>
      <c r="B81" s="110"/>
      <c r="C81" s="109"/>
      <c r="D81" s="99"/>
      <c r="E81" s="108"/>
      <c r="F81" s="127"/>
      <c r="G81" s="99"/>
      <c r="H81" s="481"/>
      <c r="I81" s="490"/>
      <c r="J81" s="481"/>
      <c r="K81" s="490"/>
      <c r="L81" s="108"/>
      <c r="M81" s="111"/>
      <c r="N81" s="112"/>
      <c r="O81" s="113"/>
      <c r="P81" s="108">
        <f t="shared" si="14"/>
        <v>0</v>
      </c>
      <c r="Q81" s="107" t="e">
        <f t="shared" ref="Q81:Q109" si="15">N81/M81-1</f>
        <v>#DIV/0!</v>
      </c>
      <c r="R81" s="108">
        <f t="shared" si="10"/>
        <v>0</v>
      </c>
      <c r="S81" s="107" t="e">
        <f t="shared" si="11"/>
        <v>#DIV/0!</v>
      </c>
      <c r="T81" s="108">
        <f t="shared" si="12"/>
        <v>0</v>
      </c>
      <c r="U81" s="107" t="e">
        <f t="shared" si="13"/>
        <v>#DIV/0!</v>
      </c>
    </row>
    <row r="82" spans="1:21" x14ac:dyDescent="0.25">
      <c r="A82" s="103" t="s">
        <v>184</v>
      </c>
      <c r="B82" s="110"/>
      <c r="C82" s="109"/>
      <c r="D82" s="99"/>
      <c r="E82" s="108"/>
      <c r="F82" s="127"/>
      <c r="G82" s="99"/>
      <c r="H82" s="481"/>
      <c r="I82" s="490"/>
      <c r="J82" s="481"/>
      <c r="K82" s="490"/>
      <c r="L82" s="108"/>
      <c r="M82" s="111"/>
      <c r="N82" s="112"/>
      <c r="O82" s="113"/>
      <c r="P82" s="108">
        <f t="shared" si="14"/>
        <v>0</v>
      </c>
      <c r="Q82" s="107" t="e">
        <f t="shared" si="15"/>
        <v>#DIV/0!</v>
      </c>
      <c r="R82" s="108">
        <f t="shared" si="10"/>
        <v>0</v>
      </c>
      <c r="S82" s="107" t="e">
        <f t="shared" si="11"/>
        <v>#DIV/0!</v>
      </c>
      <c r="T82" s="108">
        <f t="shared" si="12"/>
        <v>0</v>
      </c>
      <c r="U82" s="107" t="e">
        <f t="shared" si="13"/>
        <v>#DIV/0!</v>
      </c>
    </row>
    <row r="83" spans="1:21" x14ac:dyDescent="0.25">
      <c r="A83" s="103" t="s">
        <v>185</v>
      </c>
      <c r="B83" s="110"/>
      <c r="C83" s="109"/>
      <c r="D83" s="99"/>
      <c r="E83" s="108"/>
      <c r="F83" s="127"/>
      <c r="G83" s="99"/>
      <c r="H83" s="481"/>
      <c r="I83" s="490"/>
      <c r="J83" s="481"/>
      <c r="K83" s="490"/>
      <c r="L83" s="108"/>
      <c r="M83" s="129"/>
      <c r="N83" s="112"/>
      <c r="O83" s="113"/>
      <c r="P83" s="108">
        <f t="shared" si="14"/>
        <v>0</v>
      </c>
      <c r="Q83" s="130" t="e">
        <f t="shared" si="15"/>
        <v>#DIV/0!</v>
      </c>
      <c r="R83" s="108">
        <f t="shared" si="10"/>
        <v>0</v>
      </c>
      <c r="S83" s="130" t="e">
        <f t="shared" si="11"/>
        <v>#DIV/0!</v>
      </c>
      <c r="T83" s="108">
        <f t="shared" si="12"/>
        <v>0</v>
      </c>
      <c r="U83" s="130" t="e">
        <f t="shared" si="13"/>
        <v>#DIV/0!</v>
      </c>
    </row>
    <row r="84" spans="1:21" x14ac:dyDescent="0.25">
      <c r="A84" s="96" t="s">
        <v>67</v>
      </c>
      <c r="B84" s="114"/>
      <c r="C84" s="115"/>
      <c r="D84" s="116"/>
      <c r="E84" s="117"/>
      <c r="F84" s="115"/>
      <c r="G84" s="116"/>
      <c r="H84" s="486"/>
      <c r="I84" s="485"/>
      <c r="J84" s="486"/>
      <c r="K84" s="485"/>
      <c r="L84" s="117"/>
      <c r="M84" s="114"/>
      <c r="N84" s="115"/>
      <c r="O84" s="118"/>
      <c r="P84" s="117">
        <f>N84-M84</f>
        <v>0</v>
      </c>
      <c r="Q84" s="119" t="e">
        <f t="shared" si="15"/>
        <v>#DIV/0!</v>
      </c>
      <c r="R84" s="117">
        <f t="shared" si="10"/>
        <v>0</v>
      </c>
      <c r="S84" s="119" t="e">
        <f>O84/M84-1</f>
        <v>#DIV/0!</v>
      </c>
      <c r="T84" s="117">
        <f t="shared" si="12"/>
        <v>0</v>
      </c>
      <c r="U84" s="119" t="e">
        <f>O84/N84-1</f>
        <v>#DIV/0!</v>
      </c>
    </row>
    <row r="85" spans="1:21" ht="5.0999999999999996" customHeight="1" x14ac:dyDescent="0.25">
      <c r="A85" s="120" t="s">
        <v>142</v>
      </c>
      <c r="B85" s="121"/>
      <c r="C85" s="122"/>
      <c r="D85" s="99"/>
      <c r="E85" s="123"/>
      <c r="F85" s="122"/>
      <c r="G85" s="99"/>
      <c r="H85" s="489"/>
      <c r="I85" s="488"/>
      <c r="J85" s="489"/>
      <c r="K85" s="488"/>
      <c r="L85" s="123"/>
      <c r="M85" s="121"/>
      <c r="N85" s="122"/>
      <c r="O85" s="124"/>
      <c r="P85" s="123"/>
      <c r="Q85" s="125"/>
      <c r="R85" s="123"/>
      <c r="S85" s="125"/>
      <c r="T85" s="123"/>
      <c r="U85" s="125"/>
    </row>
    <row r="86" spans="1:21" x14ac:dyDescent="0.25">
      <c r="A86" s="96" t="s">
        <v>186</v>
      </c>
      <c r="B86" s="110"/>
      <c r="C86" s="109"/>
      <c r="D86" s="99"/>
      <c r="E86" s="110"/>
      <c r="F86" s="109"/>
      <c r="G86" s="99"/>
      <c r="H86" s="483"/>
      <c r="I86" s="482"/>
      <c r="J86" s="483"/>
      <c r="K86" s="482"/>
      <c r="L86" s="110"/>
      <c r="M86" s="111"/>
      <c r="N86" s="109"/>
      <c r="O86" s="126"/>
      <c r="P86" s="110"/>
      <c r="Q86" s="107"/>
      <c r="R86" s="110"/>
      <c r="S86" s="107"/>
      <c r="T86" s="110"/>
      <c r="U86" s="107"/>
    </row>
    <row r="87" spans="1:21" x14ac:dyDescent="0.25">
      <c r="A87" s="103" t="s">
        <v>187</v>
      </c>
      <c r="B87" s="110"/>
      <c r="C87" s="109"/>
      <c r="D87" s="99"/>
      <c r="E87" s="108"/>
      <c r="F87" s="127"/>
      <c r="G87" s="99"/>
      <c r="H87" s="481"/>
      <c r="I87" s="490"/>
      <c r="J87" s="481"/>
      <c r="K87" s="490"/>
      <c r="L87" s="110"/>
      <c r="M87" s="111"/>
      <c r="N87" s="112"/>
      <c r="O87" s="113"/>
      <c r="P87" s="110">
        <f>N87-M87</f>
        <v>0</v>
      </c>
      <c r="Q87" s="107" t="e">
        <f t="shared" si="15"/>
        <v>#DIV/0!</v>
      </c>
      <c r="R87" s="110">
        <f t="shared" si="10"/>
        <v>0</v>
      </c>
      <c r="S87" s="107" t="e">
        <f t="shared" ref="S87:S99" si="16">O87/M87-1</f>
        <v>#DIV/0!</v>
      </c>
      <c r="T87" s="110">
        <f t="shared" ref="T87:T94" si="17">O87-N87</f>
        <v>0</v>
      </c>
      <c r="U87" s="107" t="e">
        <f t="shared" ref="U87:U99" si="18">O87/N87-1</f>
        <v>#DIV/0!</v>
      </c>
    </row>
    <row r="88" spans="1:21" x14ac:dyDescent="0.25">
      <c r="A88" s="103" t="s">
        <v>188</v>
      </c>
      <c r="B88" s="110"/>
      <c r="C88" s="109"/>
      <c r="D88" s="99"/>
      <c r="E88" s="108"/>
      <c r="F88" s="127"/>
      <c r="G88" s="99"/>
      <c r="H88" s="481"/>
      <c r="I88" s="490"/>
      <c r="J88" s="481"/>
      <c r="K88" s="490"/>
      <c r="L88" s="110"/>
      <c r="M88" s="111"/>
      <c r="N88" s="112"/>
      <c r="O88" s="113"/>
      <c r="P88" s="110">
        <f t="shared" ref="P88:P99" si="19">N88-M88</f>
        <v>0</v>
      </c>
      <c r="Q88" s="107" t="e">
        <f t="shared" si="15"/>
        <v>#DIV/0!</v>
      </c>
      <c r="R88" s="110">
        <f t="shared" si="10"/>
        <v>0</v>
      </c>
      <c r="S88" s="107" t="e">
        <f t="shared" si="16"/>
        <v>#DIV/0!</v>
      </c>
      <c r="T88" s="110">
        <f t="shared" si="17"/>
        <v>0</v>
      </c>
      <c r="U88" s="107" t="e">
        <f t="shared" si="18"/>
        <v>#DIV/0!</v>
      </c>
    </row>
    <row r="89" spans="1:21" x14ac:dyDescent="0.25">
      <c r="A89" s="103" t="s">
        <v>189</v>
      </c>
      <c r="B89" s="110"/>
      <c r="C89" s="109"/>
      <c r="D89" s="99"/>
      <c r="E89" s="108"/>
      <c r="F89" s="127"/>
      <c r="G89" s="99"/>
      <c r="H89" s="481"/>
      <c r="I89" s="490"/>
      <c r="J89" s="481"/>
      <c r="K89" s="490"/>
      <c r="L89" s="110"/>
      <c r="M89" s="129"/>
      <c r="N89" s="112"/>
      <c r="O89" s="113"/>
      <c r="P89" s="110">
        <f t="shared" si="19"/>
        <v>0</v>
      </c>
      <c r="Q89" s="130" t="e">
        <f t="shared" si="15"/>
        <v>#DIV/0!</v>
      </c>
      <c r="R89" s="110">
        <f t="shared" si="10"/>
        <v>0</v>
      </c>
      <c r="S89" s="130" t="e">
        <f t="shared" si="16"/>
        <v>#DIV/0!</v>
      </c>
      <c r="T89" s="110">
        <f t="shared" si="17"/>
        <v>0</v>
      </c>
      <c r="U89" s="130" t="e">
        <f t="shared" si="18"/>
        <v>#DIV/0!</v>
      </c>
    </row>
    <row r="90" spans="1:21" x14ac:dyDescent="0.25">
      <c r="A90" s="103" t="s">
        <v>190</v>
      </c>
      <c r="B90" s="110"/>
      <c r="C90" s="109"/>
      <c r="D90" s="99"/>
      <c r="E90" s="108"/>
      <c r="F90" s="127"/>
      <c r="G90" s="99"/>
      <c r="H90" s="481"/>
      <c r="I90" s="490"/>
      <c r="J90" s="481"/>
      <c r="K90" s="490"/>
      <c r="L90" s="110"/>
      <c r="M90" s="111"/>
      <c r="N90" s="112"/>
      <c r="O90" s="113"/>
      <c r="P90" s="110">
        <f t="shared" si="19"/>
        <v>0</v>
      </c>
      <c r="Q90" s="107" t="e">
        <f t="shared" si="15"/>
        <v>#DIV/0!</v>
      </c>
      <c r="R90" s="110">
        <f t="shared" si="10"/>
        <v>0</v>
      </c>
      <c r="S90" s="107" t="e">
        <f t="shared" si="16"/>
        <v>#DIV/0!</v>
      </c>
      <c r="T90" s="110">
        <f t="shared" si="17"/>
        <v>0</v>
      </c>
      <c r="U90" s="107" t="e">
        <f t="shared" si="18"/>
        <v>#DIV/0!</v>
      </c>
    </row>
    <row r="91" spans="1:21" x14ac:dyDescent="0.25">
      <c r="A91" s="103" t="s">
        <v>191</v>
      </c>
      <c r="B91" s="110"/>
      <c r="C91" s="109"/>
      <c r="D91" s="99"/>
      <c r="E91" s="108"/>
      <c r="F91" s="127"/>
      <c r="G91" s="99"/>
      <c r="H91" s="481"/>
      <c r="I91" s="490"/>
      <c r="J91" s="481"/>
      <c r="K91" s="490"/>
      <c r="L91" s="110"/>
      <c r="M91" s="111"/>
      <c r="N91" s="112"/>
      <c r="O91" s="113"/>
      <c r="P91" s="110">
        <f t="shared" si="19"/>
        <v>0</v>
      </c>
      <c r="Q91" s="107" t="e">
        <f t="shared" si="15"/>
        <v>#DIV/0!</v>
      </c>
      <c r="R91" s="110">
        <f t="shared" si="10"/>
        <v>0</v>
      </c>
      <c r="S91" s="107" t="e">
        <f t="shared" si="16"/>
        <v>#DIV/0!</v>
      </c>
      <c r="T91" s="110">
        <f t="shared" si="17"/>
        <v>0</v>
      </c>
      <c r="U91" s="107" t="e">
        <f t="shared" si="18"/>
        <v>#DIV/0!</v>
      </c>
    </row>
    <row r="92" spans="1:21" x14ac:dyDescent="0.25">
      <c r="A92" s="103" t="s">
        <v>192</v>
      </c>
      <c r="B92" s="110"/>
      <c r="C92" s="109"/>
      <c r="D92" s="99"/>
      <c r="E92" s="108"/>
      <c r="F92" s="127"/>
      <c r="G92" s="99"/>
      <c r="H92" s="481"/>
      <c r="I92" s="490"/>
      <c r="J92" s="481"/>
      <c r="K92" s="490"/>
      <c r="L92" s="110"/>
      <c r="M92" s="111"/>
      <c r="N92" s="112"/>
      <c r="O92" s="113"/>
      <c r="P92" s="110">
        <f t="shared" si="19"/>
        <v>0</v>
      </c>
      <c r="Q92" s="107" t="e">
        <f t="shared" si="15"/>
        <v>#DIV/0!</v>
      </c>
      <c r="R92" s="110">
        <f t="shared" si="10"/>
        <v>0</v>
      </c>
      <c r="S92" s="107" t="e">
        <f t="shared" si="16"/>
        <v>#DIV/0!</v>
      </c>
      <c r="T92" s="110">
        <f t="shared" si="17"/>
        <v>0</v>
      </c>
      <c r="U92" s="107" t="e">
        <f t="shared" si="18"/>
        <v>#DIV/0!</v>
      </c>
    </row>
    <row r="93" spans="1:21" x14ac:dyDescent="0.25">
      <c r="A93" s="103" t="s">
        <v>193</v>
      </c>
      <c r="B93" s="110"/>
      <c r="C93" s="109"/>
      <c r="D93" s="99"/>
      <c r="E93" s="108"/>
      <c r="F93" s="127"/>
      <c r="G93" s="99"/>
      <c r="H93" s="481"/>
      <c r="I93" s="490"/>
      <c r="J93" s="481"/>
      <c r="K93" s="490"/>
      <c r="L93" s="110"/>
      <c r="M93" s="111"/>
      <c r="N93" s="112"/>
      <c r="O93" s="113"/>
      <c r="P93" s="110">
        <f t="shared" si="19"/>
        <v>0</v>
      </c>
      <c r="Q93" s="107" t="e">
        <f t="shared" si="15"/>
        <v>#DIV/0!</v>
      </c>
      <c r="R93" s="110">
        <f t="shared" si="10"/>
        <v>0</v>
      </c>
      <c r="S93" s="107" t="e">
        <f t="shared" si="16"/>
        <v>#DIV/0!</v>
      </c>
      <c r="T93" s="110">
        <f>O93-N93</f>
        <v>0</v>
      </c>
      <c r="U93" s="107" t="e">
        <f t="shared" si="18"/>
        <v>#DIV/0!</v>
      </c>
    </row>
    <row r="94" spans="1:21" x14ac:dyDescent="0.25">
      <c r="A94" s="103" t="s">
        <v>194</v>
      </c>
      <c r="B94" s="110"/>
      <c r="C94" s="109"/>
      <c r="D94" s="99"/>
      <c r="E94" s="108"/>
      <c r="F94" s="127"/>
      <c r="G94" s="99"/>
      <c r="H94" s="481"/>
      <c r="I94" s="490"/>
      <c r="J94" s="481"/>
      <c r="K94" s="490"/>
      <c r="L94" s="110"/>
      <c r="M94" s="111"/>
      <c r="N94" s="112"/>
      <c r="O94" s="113"/>
      <c r="P94" s="110">
        <f t="shared" si="19"/>
        <v>0</v>
      </c>
      <c r="Q94" s="107" t="e">
        <f t="shared" si="15"/>
        <v>#DIV/0!</v>
      </c>
      <c r="R94" s="110">
        <f t="shared" si="10"/>
        <v>0</v>
      </c>
      <c r="S94" s="107" t="e">
        <f t="shared" si="16"/>
        <v>#DIV/0!</v>
      </c>
      <c r="T94" s="110">
        <f t="shared" si="17"/>
        <v>0</v>
      </c>
      <c r="U94" s="107" t="e">
        <f t="shared" si="18"/>
        <v>#DIV/0!</v>
      </c>
    </row>
    <row r="95" spans="1:21" x14ac:dyDescent="0.25">
      <c r="A95" s="103" t="s">
        <v>195</v>
      </c>
      <c r="B95" s="110"/>
      <c r="C95" s="109"/>
      <c r="D95" s="99"/>
      <c r="E95" s="108"/>
      <c r="F95" s="127"/>
      <c r="G95" s="99"/>
      <c r="H95" s="481"/>
      <c r="I95" s="490"/>
      <c r="J95" s="481"/>
      <c r="K95" s="490"/>
      <c r="L95" s="110"/>
      <c r="M95" s="111"/>
      <c r="N95" s="112"/>
      <c r="O95" s="113"/>
      <c r="P95" s="110">
        <f t="shared" si="19"/>
        <v>0</v>
      </c>
      <c r="Q95" s="107" t="e">
        <f t="shared" si="15"/>
        <v>#DIV/0!</v>
      </c>
      <c r="R95" s="110">
        <f t="shared" si="10"/>
        <v>0</v>
      </c>
      <c r="S95" s="107" t="e">
        <f t="shared" si="16"/>
        <v>#DIV/0!</v>
      </c>
      <c r="T95" s="110">
        <f>O95-N95</f>
        <v>0</v>
      </c>
      <c r="U95" s="107" t="e">
        <f t="shared" si="18"/>
        <v>#DIV/0!</v>
      </c>
    </row>
    <row r="96" spans="1:21" x14ac:dyDescent="0.25">
      <c r="A96" s="103" t="s">
        <v>196</v>
      </c>
      <c r="B96" s="110"/>
      <c r="C96" s="109"/>
      <c r="D96" s="99"/>
      <c r="E96" s="108"/>
      <c r="F96" s="127"/>
      <c r="G96" s="99"/>
      <c r="H96" s="481"/>
      <c r="I96" s="490"/>
      <c r="J96" s="481"/>
      <c r="K96" s="490"/>
      <c r="L96" s="110"/>
      <c r="M96" s="111"/>
      <c r="N96" s="112"/>
      <c r="O96" s="113"/>
      <c r="P96" s="110">
        <f t="shared" si="19"/>
        <v>0</v>
      </c>
      <c r="Q96" s="107" t="e">
        <f t="shared" si="15"/>
        <v>#DIV/0!</v>
      </c>
      <c r="R96" s="110">
        <f t="shared" si="10"/>
        <v>0</v>
      </c>
      <c r="S96" s="107" t="e">
        <f t="shared" si="16"/>
        <v>#DIV/0!</v>
      </c>
      <c r="T96" s="110">
        <f>O96-N96</f>
        <v>0</v>
      </c>
      <c r="U96" s="107" t="e">
        <f t="shared" si="18"/>
        <v>#DIV/0!</v>
      </c>
    </row>
    <row r="97" spans="1:21" x14ac:dyDescent="0.25">
      <c r="A97" s="103" t="s">
        <v>197</v>
      </c>
      <c r="B97" s="110"/>
      <c r="C97" s="109"/>
      <c r="D97" s="99"/>
      <c r="E97" s="108"/>
      <c r="F97" s="127"/>
      <c r="G97" s="99"/>
      <c r="H97" s="481"/>
      <c r="I97" s="490"/>
      <c r="J97" s="481"/>
      <c r="K97" s="490"/>
      <c r="L97" s="110"/>
      <c r="M97" s="111"/>
      <c r="N97" s="112"/>
      <c r="O97" s="113"/>
      <c r="P97" s="110">
        <f t="shared" si="19"/>
        <v>0</v>
      </c>
      <c r="Q97" s="107" t="e">
        <f t="shared" si="15"/>
        <v>#DIV/0!</v>
      </c>
      <c r="R97" s="110">
        <f t="shared" si="10"/>
        <v>0</v>
      </c>
      <c r="S97" s="107" t="e">
        <f t="shared" si="16"/>
        <v>#DIV/0!</v>
      </c>
      <c r="T97" s="110">
        <f>O97-N97</f>
        <v>0</v>
      </c>
      <c r="U97" s="107" t="e">
        <f t="shared" si="18"/>
        <v>#DIV/0!</v>
      </c>
    </row>
    <row r="98" spans="1:21" x14ac:dyDescent="0.25">
      <c r="A98" s="103" t="s">
        <v>198</v>
      </c>
      <c r="B98" s="110"/>
      <c r="C98" s="109"/>
      <c r="D98" s="99"/>
      <c r="E98" s="108"/>
      <c r="F98" s="127"/>
      <c r="G98" s="99"/>
      <c r="H98" s="481"/>
      <c r="I98" s="490"/>
      <c r="J98" s="481"/>
      <c r="K98" s="490"/>
      <c r="L98" s="110"/>
      <c r="M98" s="111"/>
      <c r="N98" s="112"/>
      <c r="O98" s="113"/>
      <c r="P98" s="110">
        <f t="shared" si="19"/>
        <v>0</v>
      </c>
      <c r="Q98" s="107" t="e">
        <f t="shared" si="15"/>
        <v>#DIV/0!</v>
      </c>
      <c r="R98" s="110">
        <f t="shared" si="10"/>
        <v>0</v>
      </c>
      <c r="S98" s="107" t="e">
        <f t="shared" si="16"/>
        <v>#DIV/0!</v>
      </c>
      <c r="T98" s="110">
        <f>O98-N98</f>
        <v>0</v>
      </c>
      <c r="U98" s="107" t="e">
        <f t="shared" si="18"/>
        <v>#DIV/0!</v>
      </c>
    </row>
    <row r="99" spans="1:21" x14ac:dyDescent="0.25">
      <c r="A99" s="103" t="s">
        <v>199</v>
      </c>
      <c r="B99" s="110"/>
      <c r="C99" s="109"/>
      <c r="D99" s="99"/>
      <c r="E99" s="108"/>
      <c r="F99" s="127"/>
      <c r="G99" s="99"/>
      <c r="H99" s="481"/>
      <c r="I99" s="490"/>
      <c r="J99" s="481"/>
      <c r="K99" s="490"/>
      <c r="L99" s="110"/>
      <c r="M99" s="111"/>
      <c r="N99" s="112"/>
      <c r="O99" s="113"/>
      <c r="P99" s="110">
        <f t="shared" si="19"/>
        <v>0</v>
      </c>
      <c r="Q99" s="107" t="e">
        <f t="shared" si="15"/>
        <v>#DIV/0!</v>
      </c>
      <c r="R99" s="110">
        <f t="shared" si="10"/>
        <v>0</v>
      </c>
      <c r="S99" s="107" t="e">
        <f t="shared" si="16"/>
        <v>#DIV/0!</v>
      </c>
      <c r="T99" s="110">
        <f>O99-N99</f>
        <v>0</v>
      </c>
      <c r="U99" s="107" t="e">
        <f t="shared" si="18"/>
        <v>#DIV/0!</v>
      </c>
    </row>
    <row r="100" spans="1:21" x14ac:dyDescent="0.25">
      <c r="A100" s="103" t="s">
        <v>141</v>
      </c>
      <c r="B100" s="110"/>
      <c r="C100" s="109"/>
      <c r="D100" s="99"/>
      <c r="E100" s="108"/>
      <c r="F100" s="127"/>
      <c r="G100" s="99"/>
      <c r="H100" s="481"/>
      <c r="I100" s="490"/>
      <c r="J100" s="481"/>
      <c r="K100" s="490"/>
      <c r="L100" s="110"/>
      <c r="M100" s="111"/>
      <c r="N100" s="112"/>
      <c r="O100" s="113"/>
      <c r="P100" s="110"/>
      <c r="Q100" s="107"/>
      <c r="R100" s="110"/>
      <c r="S100" s="107"/>
      <c r="T100" s="110"/>
      <c r="U100" s="107"/>
    </row>
    <row r="101" spans="1:21" x14ac:dyDescent="0.25">
      <c r="A101" s="103" t="s">
        <v>141</v>
      </c>
      <c r="B101" s="110"/>
      <c r="C101" s="109"/>
      <c r="D101" s="99"/>
      <c r="E101" s="136"/>
      <c r="F101" s="137"/>
      <c r="G101" s="99"/>
      <c r="H101" s="494"/>
      <c r="I101" s="495"/>
      <c r="J101" s="494"/>
      <c r="K101" s="495"/>
      <c r="L101" s="138"/>
      <c r="M101" s="139"/>
      <c r="N101" s="140"/>
      <c r="O101" s="113"/>
      <c r="P101" s="110"/>
      <c r="Q101" s="141"/>
      <c r="R101" s="138"/>
      <c r="S101" s="141"/>
      <c r="T101" s="138"/>
      <c r="U101" s="141"/>
    </row>
    <row r="102" spans="1:21" x14ac:dyDescent="0.25">
      <c r="A102" s="96" t="s">
        <v>67</v>
      </c>
      <c r="B102" s="114"/>
      <c r="C102" s="114"/>
      <c r="D102" s="142"/>
      <c r="E102" s="114"/>
      <c r="F102" s="114"/>
      <c r="G102" s="142"/>
      <c r="H102" s="484"/>
      <c r="I102" s="484"/>
      <c r="J102" s="484"/>
      <c r="K102" s="484"/>
      <c r="L102" s="114"/>
      <c r="M102" s="114"/>
      <c r="N102" s="115"/>
      <c r="O102" s="118"/>
      <c r="P102" s="114">
        <f>N102-M102</f>
        <v>0</v>
      </c>
      <c r="Q102" s="119" t="e">
        <f t="shared" si="15"/>
        <v>#DIV/0!</v>
      </c>
      <c r="R102" s="114">
        <f t="shared" si="10"/>
        <v>0</v>
      </c>
      <c r="S102" s="119" t="e">
        <f>O102/M102-1</f>
        <v>#DIV/0!</v>
      </c>
      <c r="T102" s="114">
        <f>O102-N102</f>
        <v>0</v>
      </c>
      <c r="U102" s="119" t="e">
        <f>O102/N102-1</f>
        <v>#DIV/0!</v>
      </c>
    </row>
    <row r="103" spans="1:21" ht="5.0999999999999996" customHeight="1" x14ac:dyDescent="0.25">
      <c r="A103" s="120"/>
      <c r="B103" s="121"/>
      <c r="C103" s="121"/>
      <c r="D103" s="143"/>
      <c r="E103" s="121"/>
      <c r="F103" s="121"/>
      <c r="G103" s="143"/>
      <c r="H103" s="487"/>
      <c r="I103" s="487"/>
      <c r="J103" s="487"/>
      <c r="K103" s="487"/>
      <c r="L103" s="121"/>
      <c r="M103" s="121"/>
      <c r="N103" s="122"/>
      <c r="O103" s="124"/>
      <c r="P103" s="121"/>
      <c r="Q103" s="125"/>
      <c r="R103" s="121"/>
      <c r="S103" s="125"/>
      <c r="T103" s="121"/>
      <c r="U103" s="125"/>
    </row>
    <row r="104" spans="1:21" x14ac:dyDescent="0.25">
      <c r="A104" s="86" t="s">
        <v>200</v>
      </c>
      <c r="B104" s="131"/>
      <c r="C104" s="131"/>
      <c r="D104" s="143"/>
      <c r="E104" s="131"/>
      <c r="F104" s="131"/>
      <c r="G104" s="143"/>
      <c r="H104" s="491"/>
      <c r="I104" s="491"/>
      <c r="J104" s="491"/>
      <c r="K104" s="491"/>
      <c r="L104" s="131"/>
      <c r="M104" s="131"/>
      <c r="N104" s="132"/>
      <c r="O104" s="134"/>
      <c r="P104" s="131">
        <f>N104-M104</f>
        <v>0</v>
      </c>
      <c r="Q104" s="135" t="e">
        <f t="shared" si="15"/>
        <v>#DIV/0!</v>
      </c>
      <c r="R104" s="131">
        <f t="shared" si="10"/>
        <v>0</v>
      </c>
      <c r="S104" s="135" t="e">
        <f>O104/M104-1</f>
        <v>#DIV/0!</v>
      </c>
      <c r="T104" s="131">
        <f>O104-N104</f>
        <v>0</v>
      </c>
      <c r="U104" s="135" t="e">
        <f>O104/N104-1</f>
        <v>#DIV/0!</v>
      </c>
    </row>
    <row r="105" spans="1:21" ht="9.9499999999999993" customHeight="1" x14ac:dyDescent="0.25">
      <c r="A105" s="144"/>
      <c r="B105" s="145"/>
      <c r="C105" s="146"/>
      <c r="D105" s="143"/>
      <c r="E105" s="145"/>
      <c r="F105" s="145"/>
      <c r="G105" s="143"/>
      <c r="H105" s="496"/>
      <c r="I105" s="496"/>
      <c r="J105" s="496"/>
      <c r="K105" s="496"/>
      <c r="L105" s="147"/>
      <c r="M105" s="147"/>
      <c r="N105" s="148"/>
      <c r="O105" s="149"/>
      <c r="P105" s="147"/>
      <c r="Q105" s="125"/>
      <c r="R105" s="147"/>
      <c r="S105" s="125"/>
      <c r="T105" s="147"/>
      <c r="U105" s="125"/>
    </row>
    <row r="106" spans="1:21" x14ac:dyDescent="0.25">
      <c r="A106" s="150" t="s">
        <v>201</v>
      </c>
      <c r="B106" s="151"/>
      <c r="C106" s="152"/>
      <c r="D106" s="153"/>
      <c r="E106" s="151"/>
      <c r="F106" s="151"/>
      <c r="G106" s="153"/>
      <c r="H106" s="497"/>
      <c r="I106" s="497"/>
      <c r="J106" s="497"/>
      <c r="K106" s="497"/>
      <c r="L106" s="152"/>
      <c r="M106" s="152"/>
      <c r="N106" s="154"/>
      <c r="O106" s="155"/>
      <c r="P106" s="152">
        <f>N106-M106</f>
        <v>0</v>
      </c>
      <c r="Q106" s="156" t="e">
        <f t="shared" si="15"/>
        <v>#DIV/0!</v>
      </c>
      <c r="R106" s="152">
        <f t="shared" si="10"/>
        <v>0</v>
      </c>
      <c r="S106" s="156" t="e">
        <f>O106/M106-1</f>
        <v>#DIV/0!</v>
      </c>
      <c r="T106" s="152">
        <f>O106-N106</f>
        <v>0</v>
      </c>
      <c r="U106" s="156" t="e">
        <f>O106/N106-1</f>
        <v>#DIV/0!</v>
      </c>
    </row>
    <row r="107" spans="1:21" ht="5.0999999999999996" customHeight="1" x14ac:dyDescent="0.25">
      <c r="A107" s="157"/>
      <c r="B107" s="158"/>
      <c r="C107" s="158"/>
      <c r="E107" s="158"/>
      <c r="F107" s="158"/>
      <c r="H107" s="498"/>
      <c r="I107" s="498"/>
      <c r="J107" s="498"/>
      <c r="K107" s="498"/>
      <c r="L107" s="160"/>
      <c r="M107" s="160"/>
      <c r="N107" s="158"/>
      <c r="O107" s="160"/>
      <c r="P107" s="160"/>
      <c r="Q107" s="161"/>
      <c r="R107" s="160"/>
      <c r="S107" s="161"/>
      <c r="T107" s="160"/>
      <c r="U107" s="161"/>
    </row>
    <row r="108" spans="1:21" x14ac:dyDescent="0.25">
      <c r="A108" t="s">
        <v>202</v>
      </c>
      <c r="B108" s="162"/>
      <c r="C108" s="162"/>
      <c r="D108" s="99"/>
      <c r="E108" s="162"/>
      <c r="F108" s="162"/>
      <c r="G108" s="99"/>
      <c r="H108" s="499"/>
      <c r="I108" s="499"/>
      <c r="J108" s="499"/>
      <c r="K108" s="499"/>
      <c r="L108" s="163"/>
      <c r="M108" s="135" t="e">
        <f>M87/M104</f>
        <v>#DIV/0!</v>
      </c>
      <c r="N108" s="164"/>
      <c r="O108" s="163"/>
      <c r="P108" s="163"/>
      <c r="Q108" s="135"/>
      <c r="R108" s="163"/>
      <c r="S108" s="135"/>
      <c r="T108" s="163"/>
      <c r="U108" s="135"/>
    </row>
    <row r="109" spans="1:21" s="165" customFormat="1" x14ac:dyDescent="0.25">
      <c r="A109" s="165" t="s">
        <v>203</v>
      </c>
      <c r="B109" s="166"/>
      <c r="C109" s="166"/>
      <c r="D109" s="99"/>
      <c r="E109" s="166"/>
      <c r="F109" s="166"/>
      <c r="G109" s="99"/>
      <c r="H109" s="500"/>
      <c r="I109" s="500"/>
      <c r="J109" s="500"/>
      <c r="K109" s="500"/>
      <c r="L109" s="167"/>
      <c r="M109" s="167"/>
      <c r="N109" s="168"/>
      <c r="O109" s="169"/>
      <c r="P109" s="169">
        <f>N109-M109</f>
        <v>0</v>
      </c>
      <c r="Q109" s="170" t="e">
        <f t="shared" si="15"/>
        <v>#DIV/0!</v>
      </c>
      <c r="R109" s="169">
        <f t="shared" si="10"/>
        <v>0</v>
      </c>
      <c r="S109" s="170" t="e">
        <f>O109/M109-1</f>
        <v>#DIV/0!</v>
      </c>
      <c r="T109" s="169">
        <f>O109-N109</f>
        <v>0</v>
      </c>
      <c r="U109" s="170" t="e">
        <f>O109/N109-1</f>
        <v>#DIV/0!</v>
      </c>
    </row>
    <row r="110" spans="1:21" x14ac:dyDescent="0.25">
      <c r="A110" s="8"/>
      <c r="B110" s="171"/>
      <c r="C110" s="171"/>
      <c r="D110" s="172"/>
      <c r="E110" s="171"/>
      <c r="F110" s="171"/>
      <c r="G110" s="172"/>
      <c r="H110" s="501"/>
      <c r="I110" s="501"/>
      <c r="J110" s="501"/>
      <c r="K110" s="501"/>
      <c r="L110" s="171"/>
      <c r="M110" s="171"/>
      <c r="N110" s="171"/>
      <c r="O110" s="171"/>
      <c r="P110" s="171"/>
      <c r="Q110" s="173"/>
      <c r="R110" s="171"/>
      <c r="S110" s="173"/>
      <c r="T110" s="171"/>
      <c r="U110" s="173"/>
    </row>
    <row r="111" spans="1:21" x14ac:dyDescent="0.25">
      <c r="A111" t="s">
        <v>204</v>
      </c>
    </row>
    <row r="112" spans="1:21" ht="17.25" x14ac:dyDescent="0.25">
      <c r="A112" t="s">
        <v>205</v>
      </c>
      <c r="L112" s="176" t="e">
        <f>L84/L62</f>
        <v>#DIV/0!</v>
      </c>
      <c r="M112" s="176" t="e">
        <f>M84/M62</f>
        <v>#DIV/0!</v>
      </c>
      <c r="N112" s="176" t="e">
        <f>N84/N62</f>
        <v>#DIV/0!</v>
      </c>
      <c r="O112" s="176" t="e">
        <f>O84/O62</f>
        <v>#DIV/0!</v>
      </c>
      <c r="P112" s="176"/>
      <c r="R112" s="176"/>
      <c r="T112" s="176"/>
    </row>
    <row r="113" spans="1:21" x14ac:dyDescent="0.25">
      <c r="A113" t="s">
        <v>206</v>
      </c>
      <c r="L113" s="175" t="e">
        <f>(L102-L96-L97-L95)/L62</f>
        <v>#DIV/0!</v>
      </c>
      <c r="M113" s="175" t="e">
        <f>(M102-M96-M97-M95)/M62</f>
        <v>#DIV/0!</v>
      </c>
      <c r="N113" s="175" t="e">
        <f>(N102-N96-N97-N95)/N62</f>
        <v>#DIV/0!</v>
      </c>
      <c r="O113" s="176" t="e">
        <f>(O102)/O62</f>
        <v>#DIV/0!</v>
      </c>
      <c r="P113" s="176"/>
      <c r="R113" s="176"/>
      <c r="T113" s="176"/>
    </row>
    <row r="114" spans="1:21" x14ac:dyDescent="0.25">
      <c r="A114" t="s">
        <v>207</v>
      </c>
      <c r="L114" s="175" t="e">
        <f>L106/L62</f>
        <v>#DIV/0!</v>
      </c>
      <c r="M114" s="175" t="e">
        <f>M106/M62</f>
        <v>#DIV/0!</v>
      </c>
      <c r="N114" s="175" t="e">
        <f>N106/N62</f>
        <v>#DIV/0!</v>
      </c>
      <c r="O114" s="175" t="e">
        <f>O106/O62</f>
        <v>#DIV/0!</v>
      </c>
      <c r="P114" s="175"/>
      <c r="R114" s="176"/>
      <c r="T114" s="176"/>
    </row>
    <row r="115" spans="1:21" x14ac:dyDescent="0.25">
      <c r="A115" t="s">
        <v>208</v>
      </c>
      <c r="L115" s="175" t="e">
        <f>L106/L62</f>
        <v>#DIV/0!</v>
      </c>
      <c r="M115" s="175" t="e">
        <f>M106/M62</f>
        <v>#DIV/0!</v>
      </c>
      <c r="N115" s="175" t="e">
        <f>N106/N62</f>
        <v>#DIV/0!</v>
      </c>
      <c r="O115" s="175" t="e">
        <f>O106/O62</f>
        <v>#DIV/0!</v>
      </c>
      <c r="P115" s="176"/>
      <c r="R115" s="176"/>
      <c r="T115" s="176"/>
    </row>
    <row r="116" spans="1:21" x14ac:dyDescent="0.25">
      <c r="L116" s="175"/>
      <c r="M116" s="175"/>
      <c r="N116" s="175"/>
      <c r="O116" s="175"/>
      <c r="P116" s="176"/>
      <c r="R116" s="176"/>
      <c r="T116" s="176"/>
    </row>
    <row r="117" spans="1:21" x14ac:dyDescent="0.25">
      <c r="A117" t="s">
        <v>209</v>
      </c>
    </row>
    <row r="118" spans="1:21" x14ac:dyDescent="0.25">
      <c r="A118" t="s">
        <v>210</v>
      </c>
    </row>
    <row r="119" spans="1:21" ht="17.25" x14ac:dyDescent="0.25">
      <c r="A119" s="177" t="s">
        <v>211</v>
      </c>
    </row>
    <row r="120" spans="1:21" ht="6.75" customHeight="1" x14ac:dyDescent="0.25"/>
    <row r="121" spans="1:21" ht="55.5" customHeight="1" x14ac:dyDescent="0.25">
      <c r="A121" s="558" t="s">
        <v>212</v>
      </c>
      <c r="B121" s="559"/>
      <c r="C121" s="559"/>
      <c r="D121" s="559"/>
      <c r="E121" s="559"/>
      <c r="F121" s="559"/>
      <c r="G121" s="559"/>
      <c r="H121" s="559"/>
      <c r="I121" s="559"/>
      <c r="J121" s="559"/>
      <c r="K121" s="559"/>
      <c r="L121" s="559"/>
      <c r="M121" s="559"/>
      <c r="N121" s="559"/>
      <c r="O121" s="559"/>
      <c r="P121" s="559"/>
      <c r="Q121" s="559"/>
      <c r="R121" s="559"/>
      <c r="S121" s="559"/>
      <c r="T121" s="559"/>
      <c r="U121" s="560"/>
    </row>
    <row r="122" spans="1:21" ht="51.75" customHeight="1" x14ac:dyDescent="0.25">
      <c r="A122" s="561"/>
      <c r="B122" s="562"/>
      <c r="C122" s="562"/>
      <c r="D122" s="562"/>
      <c r="E122" s="562"/>
      <c r="F122" s="562"/>
      <c r="G122" s="562"/>
      <c r="H122" s="562"/>
      <c r="I122" s="562"/>
      <c r="J122" s="562"/>
      <c r="K122" s="562"/>
      <c r="L122" s="562"/>
      <c r="M122" s="562"/>
      <c r="N122" s="562"/>
      <c r="O122" s="562"/>
      <c r="P122" s="562"/>
      <c r="Q122" s="562"/>
      <c r="R122" s="562"/>
      <c r="S122" s="562"/>
      <c r="T122" s="562"/>
      <c r="U122" s="563"/>
    </row>
  </sheetData>
  <mergeCells count="12">
    <mergeCell ref="S4:S5"/>
    <mergeCell ref="T4:T5"/>
    <mergeCell ref="U4:U5"/>
    <mergeCell ref="A121:U122"/>
    <mergeCell ref="B4:C4"/>
    <mergeCell ref="E4:F4"/>
    <mergeCell ref="L4:N4"/>
    <mergeCell ref="P4:P5"/>
    <mergeCell ref="Q4:Q5"/>
    <mergeCell ref="R4:R5"/>
    <mergeCell ref="H4:I4"/>
    <mergeCell ref="J4:K4"/>
  </mergeCells>
  <conditionalFormatting sqref="Q14 Q8:Q12 Q17:Q26 Q29 Q32 Q35 Q38 Q41 Q44:Q45 Q48 Q51:Q57 Q60 Q62 Q66:Q68 Q70 Q73:Q84 Q87:Q99 Q102 Q104 Q106 Q109 S109 U109 U106 S106 S104 S102 U104 U102 S87:S99 U87:U99 U73:U84 S73:S84 S70 S66:S68 U66:U68 U70 S62 S60 U60 U62 U51:U57 S51:S57 S48 S44:S45 U44:U45 U48 S41 S38 U38 U41 U35 S35 S32 U32 U29 S29 S17:S26 U17:U26 U14 S14 S8:S12 U8:U12">
    <cfRule type="cellIs" dxfId="3" priority="4" operator="greaterThan">
      <formula>0.05</formula>
    </cfRule>
  </conditionalFormatting>
  <conditionalFormatting sqref="Q14 Q8:Q12 Q17:Q26 Q29 Q32 Q35 Q38 Q41 Q44:Q45 Q48 Q51:Q57 Q60 Q62 Q66:Q68 Q70 Q73:Q84 Q87:Q99 Q102 Q104 Q106 Q109 S109 U109 U106 S106 S104 S102 U104 U102 S87:S99 U87:U99 U73:U84 S73:S84 S70 S66:S68 U66:U68 U70 S62 S60 U60 U62 U51:U57 S51:S57 S48 S44:S45 U44:U45 U48 S41 S38 U38 U41 U35 S35 S32 U32 U29 S29 S17:S26 U17:U26 U14 S14 S8:S12 U8:U12">
    <cfRule type="cellIs" dxfId="2" priority="3" operator="lessThan">
      <formula>-0.05</formula>
    </cfRule>
  </conditionalFormatting>
  <conditionalFormatting sqref="Q14 Q8:Q12 Q17:Q26 Q29 Q32 Q35 Q38 Q41 Q44:Q45 Q48 Q51:Q57 Q60 Q62 Q66:Q68 Q70 Q73:Q84 Q87:Q99 Q102 Q104 Q106 Q109 S109 U109 U106 S106 S104 S102 U104 U102 S87:S99 U87:U99 U73:U84 S73:S84 S70 S66:S68 U66:U68 U70 S62 S60 U60 U62 U51:U57 S51:S57 S48 S44:S45 U44:U45 U48 S41 S38 U38 U41 U35 S35 S32 U32 U29 S29 S17:S26 U17:U26 U14 S14 S8:S12 U8:U12">
    <cfRule type="cellIs" dxfId="1" priority="2" operator="between">
      <formula>-0.05</formula>
      <formula>0.05</formula>
    </cfRule>
  </conditionalFormatting>
  <conditionalFormatting sqref="N112">
    <cfRule type="cellIs" dxfId="0" priority="1" operator="between">
      <formula>$M$112-0.01</formula>
      <formula>$M$112+0.01</formula>
    </cfRule>
  </conditionalFormatting>
  <pageMargins left="0.5" right="0.5" top="0.5" bottom="0.5" header="0.3" footer="0.3"/>
  <pageSetup paperSize="17" scale="34" fitToHeight="0" orientation="landscape" r:id="rId1"/>
  <headerFooter>
    <oddHeader>&amp;CPart 4
Attachment B</oddHeader>
    <oddFooter>&amp;L&amp;D, Page &amp;P&amp;CGreen Mountain Care Board&amp;R&amp;F, &amp;A</oddFooter>
  </headerFooter>
  <rowBreaks count="1" manualBreakCount="1">
    <brk id="63" max="16383"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C2EEE-673D-46F8-8CB9-72F3906FBA6E}">
  <sheetPr>
    <tabColor theme="9" tint="0.59999389629810485"/>
    <pageSetUpPr fitToPage="1"/>
  </sheetPr>
  <dimension ref="A1:Q46"/>
  <sheetViews>
    <sheetView view="pageBreakPreview" zoomScaleNormal="100" zoomScaleSheetLayoutView="100" workbookViewId="0">
      <pane ySplit="4" topLeftCell="A5" activePane="bottomLeft" state="frozen"/>
      <selection activeCell="A49" sqref="A49:A50"/>
      <selection pane="bottomLeft" activeCell="I34" sqref="I34"/>
    </sheetView>
  </sheetViews>
  <sheetFormatPr defaultRowHeight="15" x14ac:dyDescent="0.25"/>
  <cols>
    <col min="1" max="1" width="48.140625" bestFit="1" customWidth="1"/>
    <col min="2" max="2" width="15.85546875" style="178" bestFit="1" customWidth="1"/>
    <col min="3" max="3" width="1.85546875" style="178" customWidth="1"/>
    <col min="4" max="4" width="17.85546875" style="178" bestFit="1" customWidth="1"/>
    <col min="5" max="5" width="15.42578125" style="178" bestFit="1" customWidth="1"/>
    <col min="6" max="6" width="1.85546875" style="178" customWidth="1"/>
    <col min="7" max="7" width="17.85546875" style="503" bestFit="1" customWidth="1"/>
    <col min="8" max="8" width="15.42578125" style="503" bestFit="1" customWidth="1"/>
    <col min="9" max="9" width="2.140625" style="532" customWidth="1"/>
    <col min="10" max="10" width="17.85546875" style="503" bestFit="1" customWidth="1"/>
    <col min="11" max="11" width="16.7109375" style="503" customWidth="1"/>
    <col min="12" max="12" width="2.140625" style="532" customWidth="1"/>
    <col min="13" max="13" width="15.85546875" style="178" bestFit="1" customWidth="1"/>
  </cols>
  <sheetData>
    <row r="1" spans="1:14" s="21" customFormat="1" x14ac:dyDescent="0.25">
      <c r="B1" s="178"/>
      <c r="C1" s="178"/>
      <c r="D1" s="178"/>
      <c r="E1" s="178"/>
      <c r="F1" s="178"/>
      <c r="G1" s="503"/>
      <c r="H1" s="503"/>
      <c r="I1" s="503"/>
      <c r="J1" s="503"/>
      <c r="K1" s="503"/>
      <c r="L1" s="503"/>
      <c r="M1" s="178"/>
    </row>
    <row r="2" spans="1:14" s="21" customFormat="1" x14ac:dyDescent="0.25">
      <c r="A2" s="11" t="s">
        <v>398</v>
      </c>
      <c r="B2" s="179"/>
      <c r="C2" s="179"/>
      <c r="D2" s="179"/>
      <c r="E2" s="179"/>
      <c r="F2" s="179"/>
      <c r="G2" s="504"/>
      <c r="H2" s="504"/>
      <c r="I2" s="504"/>
      <c r="J2" s="504"/>
      <c r="K2" s="504"/>
      <c r="L2" s="504"/>
      <c r="M2" s="180"/>
    </row>
    <row r="3" spans="1:14" s="21" customFormat="1" ht="16.5" customHeight="1" x14ac:dyDescent="0.25">
      <c r="A3" s="27"/>
      <c r="B3" s="181"/>
      <c r="C3" s="181"/>
      <c r="D3" s="181"/>
      <c r="E3" s="181"/>
      <c r="F3" s="181"/>
      <c r="G3" s="505"/>
      <c r="H3" s="505"/>
      <c r="I3" s="505"/>
      <c r="J3" s="505"/>
      <c r="K3" s="505"/>
      <c r="L3" s="505"/>
      <c r="M3" s="181"/>
    </row>
    <row r="4" spans="1:14" s="31" customFormat="1" ht="30" x14ac:dyDescent="0.25">
      <c r="A4" s="28" t="s">
        <v>213</v>
      </c>
      <c r="B4" s="182" t="s">
        <v>633</v>
      </c>
      <c r="C4" s="183"/>
      <c r="D4" s="182" t="s">
        <v>214</v>
      </c>
      <c r="E4" s="182" t="s">
        <v>627</v>
      </c>
      <c r="F4" s="183"/>
      <c r="G4" s="506" t="s">
        <v>628</v>
      </c>
      <c r="H4" s="506" t="s">
        <v>629</v>
      </c>
      <c r="I4" s="507"/>
      <c r="J4" s="506" t="s">
        <v>630</v>
      </c>
      <c r="K4" s="506" t="s">
        <v>631</v>
      </c>
      <c r="L4" s="507"/>
      <c r="M4" s="184" t="s">
        <v>632</v>
      </c>
    </row>
    <row r="6" spans="1:14" x14ac:dyDescent="0.25">
      <c r="A6" s="8" t="s">
        <v>215</v>
      </c>
      <c r="B6" s="185"/>
      <c r="C6" s="185"/>
      <c r="D6" s="185"/>
      <c r="E6" s="185"/>
      <c r="F6" s="185"/>
      <c r="G6" s="508"/>
      <c r="H6" s="508"/>
      <c r="I6" s="533"/>
      <c r="J6" s="508"/>
      <c r="K6" s="508"/>
      <c r="L6" s="533"/>
      <c r="M6" s="185"/>
    </row>
    <row r="7" spans="1:14" x14ac:dyDescent="0.25">
      <c r="A7" s="8" t="s">
        <v>216</v>
      </c>
      <c r="B7" s="186"/>
      <c r="C7" s="186"/>
      <c r="D7" s="186"/>
      <c r="E7" s="186"/>
      <c r="F7" s="186"/>
      <c r="G7" s="509"/>
      <c r="H7" s="509"/>
      <c r="I7" s="534"/>
      <c r="J7" s="509"/>
      <c r="K7" s="509"/>
      <c r="L7" s="534"/>
      <c r="M7" s="186"/>
      <c r="N7" s="186"/>
    </row>
    <row r="8" spans="1:14" x14ac:dyDescent="0.25">
      <c r="A8" t="s">
        <v>217</v>
      </c>
      <c r="B8" s="187"/>
      <c r="C8" s="186"/>
      <c r="D8" s="187"/>
      <c r="E8" s="187"/>
      <c r="F8" s="186"/>
      <c r="G8" s="510"/>
      <c r="H8" s="510"/>
      <c r="I8" s="534"/>
      <c r="J8" s="510"/>
      <c r="K8" s="510"/>
      <c r="L8" s="534"/>
      <c r="M8" s="187"/>
      <c r="N8" s="186"/>
    </row>
    <row r="9" spans="1:14" x14ac:dyDescent="0.25">
      <c r="A9" t="s">
        <v>218</v>
      </c>
      <c r="B9" s="187"/>
      <c r="C9" s="186"/>
      <c r="D9" s="187"/>
      <c r="E9" s="187"/>
      <c r="F9" s="186"/>
      <c r="G9" s="510"/>
      <c r="H9" s="510"/>
      <c r="I9" s="534"/>
      <c r="J9" s="510"/>
      <c r="K9" s="510"/>
      <c r="L9" s="534"/>
      <c r="M9" s="187"/>
      <c r="N9" s="186"/>
    </row>
    <row r="10" spans="1:14" x14ac:dyDescent="0.25">
      <c r="A10" t="s">
        <v>219</v>
      </c>
      <c r="B10" s="187"/>
      <c r="C10" s="186"/>
      <c r="D10" s="187"/>
      <c r="E10" s="187"/>
      <c r="F10" s="186"/>
      <c r="G10" s="510"/>
      <c r="H10" s="510"/>
      <c r="I10" s="534"/>
      <c r="J10" s="510"/>
      <c r="K10" s="510"/>
      <c r="L10" s="534"/>
      <c r="M10" s="187"/>
      <c r="N10" s="186"/>
    </row>
    <row r="11" spans="1:14" x14ac:dyDescent="0.25">
      <c r="A11" t="s">
        <v>220</v>
      </c>
      <c r="B11" s="187"/>
      <c r="C11" s="186"/>
      <c r="D11" s="187"/>
      <c r="E11" s="187"/>
      <c r="F11" s="186"/>
      <c r="G11" s="510"/>
      <c r="H11" s="510"/>
      <c r="I11" s="534"/>
      <c r="J11" s="510"/>
      <c r="K11" s="510"/>
      <c r="L11" s="534"/>
      <c r="M11" s="187"/>
      <c r="N11" s="186"/>
    </row>
    <row r="12" spans="1:14" x14ac:dyDescent="0.25">
      <c r="A12" s="8" t="s">
        <v>221</v>
      </c>
      <c r="B12" s="188"/>
      <c r="C12" s="188"/>
      <c r="D12" s="188"/>
      <c r="E12" s="188"/>
      <c r="F12" s="188"/>
      <c r="G12" s="188"/>
      <c r="H12" s="188"/>
      <c r="I12" s="535"/>
      <c r="J12" s="188"/>
      <c r="K12" s="188"/>
      <c r="L12" s="535"/>
      <c r="M12" s="188"/>
      <c r="N12" s="186"/>
    </row>
    <row r="13" spans="1:14" x14ac:dyDescent="0.25">
      <c r="B13" s="186"/>
      <c r="C13" s="186"/>
      <c r="D13" s="186"/>
      <c r="E13" s="186"/>
      <c r="F13" s="186"/>
      <c r="G13" s="509"/>
      <c r="H13" s="509"/>
      <c r="I13" s="534"/>
      <c r="J13" s="509"/>
      <c r="K13" s="509"/>
      <c r="L13" s="534"/>
      <c r="M13" s="186"/>
      <c r="N13" s="186"/>
    </row>
    <row r="14" spans="1:14" x14ac:dyDescent="0.25">
      <c r="A14" s="8" t="s">
        <v>222</v>
      </c>
      <c r="B14" s="186"/>
      <c r="C14" s="186"/>
      <c r="D14" s="186"/>
      <c r="E14" s="186"/>
      <c r="F14" s="186"/>
      <c r="G14" s="509"/>
      <c r="H14" s="509"/>
      <c r="I14" s="534"/>
      <c r="J14" s="509"/>
      <c r="K14" s="509"/>
      <c r="L14" s="534"/>
      <c r="M14" s="186"/>
      <c r="N14" s="186"/>
    </row>
    <row r="15" spans="1:14" x14ac:dyDescent="0.25">
      <c r="A15" s="8" t="s">
        <v>223</v>
      </c>
      <c r="B15" s="186"/>
      <c r="C15" s="186"/>
      <c r="D15" s="186"/>
      <c r="E15" s="186"/>
      <c r="F15" s="186"/>
      <c r="G15" s="509"/>
      <c r="H15" s="509"/>
      <c r="I15" s="534"/>
      <c r="J15" s="509"/>
      <c r="K15" s="509"/>
      <c r="L15" s="534"/>
      <c r="M15" s="186"/>
      <c r="N15" s="186"/>
    </row>
    <row r="16" spans="1:14" x14ac:dyDescent="0.25">
      <c r="A16" t="s">
        <v>224</v>
      </c>
      <c r="B16" s="187"/>
      <c r="C16" s="186"/>
      <c r="D16" s="187"/>
      <c r="E16" s="187"/>
      <c r="F16" s="186"/>
      <c r="G16" s="510"/>
      <c r="H16" s="510"/>
      <c r="I16" s="534"/>
      <c r="J16" s="510"/>
      <c r="K16" s="510"/>
      <c r="L16" s="534"/>
      <c r="M16" s="187"/>
      <c r="N16" s="186"/>
    </row>
    <row r="17" spans="1:14" x14ac:dyDescent="0.25">
      <c r="A17" t="s">
        <v>225</v>
      </c>
      <c r="B17" s="187"/>
      <c r="C17" s="186"/>
      <c r="D17" s="187"/>
      <c r="E17" s="187"/>
      <c r="F17" s="186"/>
      <c r="G17" s="510"/>
      <c r="H17" s="510"/>
      <c r="I17" s="534"/>
      <c r="J17" s="510"/>
      <c r="K17" s="510"/>
      <c r="L17" s="534"/>
      <c r="M17" s="187"/>
      <c r="N17" s="186"/>
    </row>
    <row r="18" spans="1:14" x14ac:dyDescent="0.25">
      <c r="A18" t="s">
        <v>226</v>
      </c>
      <c r="B18" s="187"/>
      <c r="C18" s="186"/>
      <c r="D18" s="187"/>
      <c r="E18" s="187"/>
      <c r="F18" s="186"/>
      <c r="G18" s="510"/>
      <c r="H18" s="510"/>
      <c r="I18" s="534"/>
      <c r="J18" s="510"/>
      <c r="K18" s="510"/>
      <c r="L18" s="534"/>
      <c r="M18" s="187"/>
      <c r="N18" s="186"/>
    </row>
    <row r="19" spans="1:14" x14ac:dyDescent="0.25">
      <c r="A19" t="s">
        <v>227</v>
      </c>
      <c r="B19" s="187"/>
      <c r="C19" s="186"/>
      <c r="D19" s="187"/>
      <c r="E19" s="187"/>
      <c r="F19" s="186"/>
      <c r="G19" s="510"/>
      <c r="H19" s="510"/>
      <c r="I19" s="534"/>
      <c r="J19" s="510"/>
      <c r="K19" s="510"/>
      <c r="L19" s="534"/>
      <c r="M19" s="187"/>
      <c r="N19" s="186"/>
    </row>
    <row r="20" spans="1:14" x14ac:dyDescent="0.25">
      <c r="A20" s="8" t="s">
        <v>228</v>
      </c>
      <c r="B20" s="186"/>
      <c r="C20" s="186"/>
      <c r="D20" s="186"/>
      <c r="E20" s="186"/>
      <c r="F20" s="186"/>
      <c r="G20" s="509"/>
      <c r="H20" s="509"/>
      <c r="I20" s="534"/>
      <c r="J20" s="509"/>
      <c r="K20" s="509"/>
      <c r="L20" s="534"/>
      <c r="M20" s="186"/>
      <c r="N20" s="186"/>
    </row>
    <row r="21" spans="1:14" x14ac:dyDescent="0.25">
      <c r="B21" s="186"/>
      <c r="C21" s="186"/>
      <c r="D21" s="186"/>
      <c r="E21" s="186"/>
      <c r="F21" s="186"/>
      <c r="G21" s="509"/>
      <c r="H21" s="509"/>
      <c r="I21" s="534"/>
      <c r="J21" s="509"/>
      <c r="K21" s="509"/>
      <c r="L21" s="534"/>
      <c r="M21" s="186"/>
      <c r="N21" s="186"/>
    </row>
    <row r="22" spans="1:14" x14ac:dyDescent="0.25">
      <c r="A22" s="8" t="s">
        <v>229</v>
      </c>
      <c r="B22" s="186"/>
      <c r="C22" s="186"/>
      <c r="D22" s="186"/>
      <c r="E22" s="186"/>
      <c r="F22" s="186"/>
      <c r="G22" s="509"/>
      <c r="H22" s="509"/>
      <c r="I22" s="534"/>
      <c r="J22" s="509"/>
      <c r="K22" s="509"/>
      <c r="L22" s="534"/>
      <c r="M22" s="186"/>
      <c r="N22" s="186"/>
    </row>
    <row r="23" spans="1:14" x14ac:dyDescent="0.25">
      <c r="A23" t="s">
        <v>230</v>
      </c>
      <c r="B23" s="187"/>
      <c r="C23" s="186"/>
      <c r="D23" s="187"/>
      <c r="E23" s="187"/>
      <c r="F23" s="186"/>
      <c r="G23" s="510"/>
      <c r="H23" s="510"/>
      <c r="I23" s="534"/>
      <c r="J23" s="510"/>
      <c r="K23" s="510"/>
      <c r="L23" s="534"/>
      <c r="M23" s="187"/>
      <c r="N23" s="186"/>
    </row>
    <row r="24" spans="1:14" x14ac:dyDescent="0.25">
      <c r="A24" t="s">
        <v>231</v>
      </c>
      <c r="B24" s="187"/>
      <c r="C24" s="186"/>
      <c r="D24" s="187"/>
      <c r="E24" s="187"/>
      <c r="F24" s="186"/>
      <c r="G24" s="510"/>
      <c r="H24" s="510"/>
      <c r="I24" s="534"/>
      <c r="J24" s="510"/>
      <c r="K24" s="510"/>
      <c r="L24" s="534"/>
      <c r="M24" s="187"/>
      <c r="N24" s="186"/>
    </row>
    <row r="25" spans="1:14" x14ac:dyDescent="0.25">
      <c r="A25" s="8" t="s">
        <v>232</v>
      </c>
      <c r="B25" s="186"/>
      <c r="C25" s="186"/>
      <c r="D25" s="186"/>
      <c r="E25" s="186"/>
      <c r="F25" s="186"/>
      <c r="G25" s="509"/>
      <c r="H25" s="509"/>
      <c r="I25" s="534"/>
      <c r="J25" s="509"/>
      <c r="K25" s="509"/>
      <c r="L25" s="534"/>
      <c r="M25" s="186"/>
      <c r="N25" s="186"/>
    </row>
    <row r="26" spans="1:14" x14ac:dyDescent="0.25">
      <c r="A26" s="8" t="s">
        <v>233</v>
      </c>
      <c r="B26" s="189"/>
      <c r="C26" s="189"/>
      <c r="D26" s="189"/>
      <c r="E26" s="189"/>
      <c r="F26" s="189"/>
      <c r="G26" s="511"/>
      <c r="H26" s="511"/>
      <c r="I26" s="536"/>
      <c r="J26" s="511"/>
      <c r="K26" s="511"/>
      <c r="L26" s="536"/>
      <c r="M26" s="189"/>
      <c r="N26" s="186"/>
    </row>
    <row r="27" spans="1:14" x14ac:dyDescent="0.25">
      <c r="B27" s="186"/>
      <c r="C27" s="186"/>
      <c r="D27" s="186"/>
      <c r="E27" s="186"/>
      <c r="F27" s="186"/>
      <c r="G27" s="509"/>
      <c r="H27" s="509"/>
      <c r="I27" s="534"/>
      <c r="J27" s="509"/>
      <c r="K27" s="509"/>
      <c r="L27" s="534"/>
      <c r="M27" s="186"/>
      <c r="N27" s="186"/>
    </row>
    <row r="28" spans="1:14" x14ac:dyDescent="0.25">
      <c r="A28" t="s">
        <v>234</v>
      </c>
      <c r="B28" s="186"/>
      <c r="C28" s="186"/>
      <c r="D28" s="186"/>
      <c r="E28" s="186"/>
      <c r="F28" s="186"/>
      <c r="G28" s="509"/>
      <c r="H28" s="509"/>
      <c r="I28" s="534"/>
      <c r="J28" s="509"/>
      <c r="K28" s="509"/>
      <c r="L28" s="534"/>
      <c r="M28" s="186"/>
      <c r="N28" s="186"/>
    </row>
    <row r="29" spans="1:14" x14ac:dyDescent="0.25">
      <c r="A29" t="s">
        <v>235</v>
      </c>
      <c r="B29" s="187"/>
      <c r="C29" s="186"/>
      <c r="D29" s="187"/>
      <c r="E29" s="187"/>
      <c r="F29" s="186"/>
      <c r="G29" s="510"/>
      <c r="H29" s="510"/>
      <c r="I29" s="534"/>
      <c r="J29" s="510"/>
      <c r="K29" s="510"/>
      <c r="L29" s="534"/>
      <c r="M29" s="187"/>
      <c r="N29" s="186"/>
    </row>
    <row r="30" spans="1:14" x14ac:dyDescent="0.25">
      <c r="A30" t="s">
        <v>236</v>
      </c>
      <c r="B30" s="187"/>
      <c r="C30" s="186"/>
      <c r="D30" s="187"/>
      <c r="E30" s="187"/>
      <c r="F30" s="186"/>
      <c r="G30" s="510"/>
      <c r="H30" s="510"/>
      <c r="I30" s="534"/>
      <c r="J30" s="510"/>
      <c r="K30" s="510"/>
      <c r="L30" s="534"/>
      <c r="M30" s="187"/>
      <c r="N30" s="186"/>
    </row>
    <row r="31" spans="1:14" x14ac:dyDescent="0.25">
      <c r="A31" t="s">
        <v>237</v>
      </c>
      <c r="B31" s="187"/>
      <c r="C31" s="186"/>
      <c r="D31" s="187"/>
      <c r="E31" s="187"/>
      <c r="F31" s="186"/>
      <c r="G31" s="510"/>
      <c r="H31" s="510"/>
      <c r="I31" s="534"/>
      <c r="J31" s="510"/>
      <c r="K31" s="510"/>
      <c r="L31" s="534"/>
      <c r="M31" s="187"/>
      <c r="N31" s="186"/>
    </row>
    <row r="32" spans="1:14" x14ac:dyDescent="0.25">
      <c r="A32" t="s">
        <v>238</v>
      </c>
      <c r="B32" s="187"/>
      <c r="C32" s="186"/>
      <c r="D32" s="187"/>
      <c r="E32" s="187"/>
      <c r="F32" s="186"/>
      <c r="G32" s="510"/>
      <c r="H32" s="510"/>
      <c r="I32" s="534"/>
      <c r="J32" s="510"/>
      <c r="K32" s="510"/>
      <c r="L32" s="534"/>
      <c r="M32" s="187"/>
      <c r="N32" s="186"/>
    </row>
    <row r="33" spans="1:17" x14ac:dyDescent="0.25">
      <c r="A33" t="s">
        <v>239</v>
      </c>
      <c r="B33" s="189"/>
      <c r="C33" s="189"/>
      <c r="D33" s="189"/>
      <c r="E33" s="189"/>
      <c r="F33" s="189"/>
      <c r="G33" s="511"/>
      <c r="H33" s="511"/>
      <c r="I33" s="536"/>
      <c r="J33" s="511"/>
      <c r="K33" s="511"/>
      <c r="L33" s="536"/>
      <c r="M33" s="189"/>
      <c r="N33" s="186"/>
    </row>
    <row r="34" spans="1:17" x14ac:dyDescent="0.25">
      <c r="B34" s="186"/>
      <c r="C34" s="186"/>
      <c r="D34" s="186"/>
      <c r="E34" s="186"/>
      <c r="F34" s="186"/>
      <c r="G34" s="509"/>
      <c r="H34" s="509"/>
      <c r="I34" s="534"/>
      <c r="J34" s="509"/>
      <c r="K34" s="509"/>
      <c r="L34" s="534"/>
      <c r="M34" s="186"/>
      <c r="N34" s="186"/>
    </row>
    <row r="35" spans="1:17" x14ac:dyDescent="0.25">
      <c r="A35" s="8" t="s">
        <v>240</v>
      </c>
      <c r="B35" s="186"/>
      <c r="C35" s="186"/>
      <c r="D35" s="186"/>
      <c r="E35" s="186"/>
      <c r="F35" s="186"/>
      <c r="G35" s="509"/>
      <c r="H35" s="509"/>
      <c r="I35" s="534"/>
      <c r="J35" s="509"/>
      <c r="K35" s="509"/>
      <c r="L35" s="534"/>
      <c r="M35" s="186"/>
      <c r="N35" s="186"/>
    </row>
    <row r="36" spans="1:17" x14ac:dyDescent="0.25">
      <c r="A36" t="s">
        <v>241</v>
      </c>
      <c r="B36" s="187"/>
      <c r="C36" s="186"/>
      <c r="D36" s="187"/>
      <c r="E36" s="187"/>
      <c r="F36" s="186"/>
      <c r="G36" s="510"/>
      <c r="H36" s="510"/>
      <c r="I36" s="534"/>
      <c r="J36" s="510"/>
      <c r="K36" s="510"/>
      <c r="L36" s="534"/>
      <c r="M36" s="187"/>
      <c r="N36" s="186"/>
    </row>
    <row r="37" spans="1:17" x14ac:dyDescent="0.25">
      <c r="A37" t="s">
        <v>242</v>
      </c>
      <c r="B37" s="187"/>
      <c r="C37" s="186"/>
      <c r="D37" s="187"/>
      <c r="E37" s="187"/>
      <c r="F37" s="186"/>
      <c r="G37" s="510"/>
      <c r="H37" s="510"/>
      <c r="I37" s="534"/>
      <c r="J37" s="510"/>
      <c r="K37" s="510"/>
      <c r="L37" s="534"/>
      <c r="M37" s="187"/>
      <c r="N37" s="186"/>
    </row>
    <row r="38" spans="1:17" x14ac:dyDescent="0.25">
      <c r="A38" t="s">
        <v>243</v>
      </c>
      <c r="B38" s="187"/>
      <c r="C38" s="186"/>
      <c r="D38" s="187"/>
      <c r="E38" s="187"/>
      <c r="F38" s="186"/>
      <c r="G38" s="510"/>
      <c r="H38" s="510"/>
      <c r="I38" s="534"/>
      <c r="J38" s="510"/>
      <c r="K38" s="510"/>
      <c r="L38" s="534"/>
      <c r="M38" s="187"/>
      <c r="N38" s="186"/>
    </row>
    <row r="39" spans="1:17" x14ac:dyDescent="0.25">
      <c r="A39" t="s">
        <v>242</v>
      </c>
      <c r="B39" s="187"/>
      <c r="C39" s="186"/>
      <c r="D39" s="187"/>
      <c r="E39" s="187"/>
      <c r="F39" s="186"/>
      <c r="G39" s="510"/>
      <c r="H39" s="510"/>
      <c r="I39" s="534"/>
      <c r="J39" s="510"/>
      <c r="K39" s="510"/>
      <c r="L39" s="534"/>
      <c r="M39" s="187"/>
      <c r="N39" s="186"/>
    </row>
    <row r="40" spans="1:17" x14ac:dyDescent="0.25">
      <c r="A40" t="s">
        <v>244</v>
      </c>
      <c r="B40" s="189"/>
      <c r="C40" s="189"/>
      <c r="D40" s="189"/>
      <c r="E40" s="189"/>
      <c r="F40" s="189"/>
      <c r="G40" s="511"/>
      <c r="H40" s="511"/>
      <c r="I40" s="536"/>
      <c r="J40" s="511"/>
      <c r="K40" s="511"/>
      <c r="L40" s="536"/>
      <c r="M40" s="189"/>
      <c r="N40" s="186"/>
    </row>
    <row r="42" spans="1:17" x14ac:dyDescent="0.25">
      <c r="A42" s="8" t="s">
        <v>245</v>
      </c>
      <c r="B42" s="190"/>
      <c r="C42" s="190"/>
      <c r="D42" s="190"/>
      <c r="E42" s="190"/>
      <c r="F42" s="190"/>
      <c r="G42" s="512"/>
      <c r="H42" s="512"/>
      <c r="I42" s="537"/>
      <c r="J42" s="512"/>
      <c r="K42" s="512"/>
      <c r="L42" s="537"/>
      <c r="M42" s="190"/>
      <c r="N42" s="185"/>
    </row>
    <row r="44" spans="1:17" ht="15.75" thickBot="1" x14ac:dyDescent="0.3">
      <c r="A44" s="8" t="s">
        <v>246</v>
      </c>
      <c r="B44" s="191"/>
      <c r="C44" s="191"/>
      <c r="D44" s="191"/>
      <c r="E44" s="191"/>
      <c r="F44" s="191"/>
      <c r="G44" s="513"/>
      <c r="H44" s="513"/>
      <c r="I44" s="538"/>
      <c r="J44" s="513"/>
      <c r="K44" s="513"/>
      <c r="L44" s="538"/>
      <c r="M44" s="191"/>
      <c r="N44" s="185"/>
    </row>
    <row r="45" spans="1:17" ht="15.75" thickTop="1" x14ac:dyDescent="0.25"/>
    <row r="46" spans="1:17" x14ac:dyDescent="0.25">
      <c r="N46" s="178"/>
      <c r="O46" s="178"/>
      <c r="P46" s="178"/>
      <c r="Q46" s="178"/>
    </row>
  </sheetData>
  <pageMargins left="0.5" right="0.5" top="0.5" bottom="0.5" header="0.3" footer="0.3"/>
  <pageSetup scale="50" fitToHeight="0" orientation="portrait" r:id="rId1"/>
  <headerFooter>
    <oddHeader>&amp;CPart 4
Attachment C</oddHeader>
    <oddFooter>&amp;L&amp;D, Page &amp;P         Green Mountain Care Board&amp;R&amp;F,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B7C1C-4CD3-466A-982C-473716295888}">
  <sheetPr>
    <tabColor theme="9" tint="0.59999389629810485"/>
  </sheetPr>
  <dimension ref="A1:S38"/>
  <sheetViews>
    <sheetView workbookViewId="0">
      <selection activeCell="B5" sqref="B5"/>
    </sheetView>
  </sheetViews>
  <sheetFormatPr defaultRowHeight="16.5" x14ac:dyDescent="0.3"/>
  <cols>
    <col min="1" max="1" width="8.85546875" style="12"/>
    <col min="2" max="2" width="47.140625" customWidth="1"/>
    <col min="3" max="8" width="18.140625" style="274" customWidth="1"/>
  </cols>
  <sheetData>
    <row r="1" spans="1:19" s="15" customFormat="1" x14ac:dyDescent="0.3">
      <c r="A1" s="12"/>
      <c r="B1" s="13" t="s">
        <v>474</v>
      </c>
      <c r="C1" s="296"/>
      <c r="D1" s="296"/>
      <c r="E1" s="296"/>
      <c r="F1" s="296"/>
      <c r="G1" s="296"/>
      <c r="H1" s="296"/>
      <c r="I1" s="298"/>
      <c r="J1" s="298"/>
      <c r="K1" s="298"/>
      <c r="L1" s="298"/>
      <c r="M1" s="298"/>
      <c r="N1" s="298"/>
      <c r="O1" s="298"/>
      <c r="P1" s="298"/>
      <c r="Q1" s="298"/>
      <c r="R1" s="298"/>
      <c r="S1" s="298"/>
    </row>
    <row r="2" spans="1:19" s="15" customFormat="1" x14ac:dyDescent="0.3">
      <c r="A2" s="12"/>
      <c r="B2" s="13" t="s">
        <v>482</v>
      </c>
      <c r="C2" s="296"/>
      <c r="D2" s="296"/>
      <c r="E2" s="296"/>
      <c r="F2" s="296"/>
      <c r="G2" s="296"/>
      <c r="H2" s="296"/>
      <c r="I2" s="298"/>
      <c r="J2" s="298"/>
      <c r="K2" s="298"/>
      <c r="L2" s="298"/>
      <c r="M2" s="298"/>
      <c r="N2" s="298"/>
      <c r="O2" s="298"/>
      <c r="P2" s="298"/>
      <c r="Q2" s="298"/>
      <c r="R2" s="298"/>
      <c r="S2" s="298"/>
    </row>
    <row r="3" spans="1:19" x14ac:dyDescent="0.3">
      <c r="I3" s="18"/>
    </row>
    <row r="4" spans="1:19" x14ac:dyDescent="0.3">
      <c r="B4" s="340" t="s">
        <v>634</v>
      </c>
      <c r="C4" s="341" t="s">
        <v>39</v>
      </c>
      <c r="D4" s="341" t="s">
        <v>58</v>
      </c>
      <c r="E4" s="341" t="s">
        <v>267</v>
      </c>
      <c r="F4" s="341" t="s">
        <v>483</v>
      </c>
      <c r="G4" s="341" t="s">
        <v>491</v>
      </c>
      <c r="H4" s="341" t="s">
        <v>8</v>
      </c>
    </row>
    <row r="5" spans="1:19" x14ac:dyDescent="0.3">
      <c r="B5" s="103" t="s">
        <v>488</v>
      </c>
      <c r="C5" s="251"/>
      <c r="D5" s="251"/>
      <c r="E5" s="251"/>
      <c r="F5" s="251"/>
      <c r="G5" s="251"/>
      <c r="H5" s="251"/>
    </row>
    <row r="6" spans="1:19" x14ac:dyDescent="0.3">
      <c r="B6" s="103" t="s">
        <v>489</v>
      </c>
      <c r="C6" s="251"/>
      <c r="D6" s="251"/>
      <c r="E6" s="251"/>
      <c r="F6" s="251"/>
      <c r="G6" s="251"/>
      <c r="H6" s="251"/>
    </row>
    <row r="7" spans="1:19" x14ac:dyDescent="0.3">
      <c r="B7" s="103" t="s">
        <v>490</v>
      </c>
      <c r="C7" s="251"/>
      <c r="D7" s="251"/>
      <c r="E7" s="251"/>
      <c r="F7" s="251"/>
      <c r="G7" s="251"/>
      <c r="H7" s="251"/>
    </row>
    <row r="8" spans="1:19" x14ac:dyDescent="0.3">
      <c r="B8" s="103" t="s">
        <v>141</v>
      </c>
      <c r="C8" s="251"/>
      <c r="D8" s="251"/>
      <c r="E8" s="251"/>
      <c r="F8" s="251"/>
      <c r="G8" s="251"/>
      <c r="H8" s="251"/>
    </row>
    <row r="9" spans="1:19" x14ac:dyDescent="0.3">
      <c r="B9" s="330" t="s">
        <v>484</v>
      </c>
      <c r="C9" s="331">
        <f>SUM(C5:C8)</f>
        <v>0</v>
      </c>
      <c r="D9" s="331">
        <f t="shared" ref="D9:H9" si="0">SUM(D5:D8)</f>
        <v>0</v>
      </c>
      <c r="E9" s="331">
        <f t="shared" si="0"/>
        <v>0</v>
      </c>
      <c r="F9" s="331">
        <f t="shared" si="0"/>
        <v>0</v>
      </c>
      <c r="G9" s="331">
        <f t="shared" si="0"/>
        <v>0</v>
      </c>
      <c r="H9" s="331">
        <f t="shared" si="0"/>
        <v>0</v>
      </c>
    </row>
    <row r="10" spans="1:19" x14ac:dyDescent="0.3">
      <c r="B10" s="103" t="s">
        <v>175</v>
      </c>
      <c r="C10" s="251"/>
      <c r="D10" s="251"/>
      <c r="E10" s="251"/>
      <c r="F10" s="251"/>
      <c r="G10" s="251"/>
      <c r="H10" s="251"/>
    </row>
    <row r="11" spans="1:19" x14ac:dyDescent="0.3">
      <c r="B11" s="103" t="s">
        <v>176</v>
      </c>
      <c r="C11" s="251"/>
      <c r="D11" s="251"/>
      <c r="E11" s="251"/>
      <c r="F11" s="251"/>
      <c r="G11" s="251"/>
      <c r="H11" s="251"/>
    </row>
    <row r="12" spans="1:19" x14ac:dyDescent="0.3">
      <c r="B12" s="103" t="s">
        <v>177</v>
      </c>
      <c r="C12" s="251"/>
      <c r="D12" s="251"/>
      <c r="E12" s="251"/>
      <c r="F12" s="251"/>
      <c r="G12" s="251"/>
      <c r="H12" s="251"/>
    </row>
    <row r="13" spans="1:19" x14ac:dyDescent="0.3">
      <c r="B13" s="103" t="s">
        <v>178</v>
      </c>
      <c r="C13" s="251"/>
      <c r="D13" s="251"/>
      <c r="E13" s="251"/>
      <c r="F13" s="251"/>
      <c r="G13" s="251"/>
      <c r="H13" s="251"/>
    </row>
    <row r="14" spans="1:19" x14ac:dyDescent="0.3">
      <c r="B14" s="103" t="s">
        <v>179</v>
      </c>
      <c r="C14" s="251"/>
      <c r="D14" s="251"/>
      <c r="E14" s="251"/>
      <c r="F14" s="251"/>
      <c r="G14" s="251"/>
      <c r="H14" s="251"/>
    </row>
    <row r="15" spans="1:19" x14ac:dyDescent="0.3">
      <c r="B15" s="103" t="s">
        <v>180</v>
      </c>
      <c r="C15" s="251"/>
      <c r="D15" s="251"/>
      <c r="E15" s="251"/>
      <c r="F15" s="251"/>
      <c r="G15" s="251"/>
      <c r="H15" s="251"/>
    </row>
    <row r="16" spans="1:19" x14ac:dyDescent="0.3">
      <c r="B16" s="103" t="s">
        <v>181</v>
      </c>
      <c r="C16" s="251"/>
      <c r="D16" s="251"/>
      <c r="E16" s="251"/>
      <c r="F16" s="251"/>
      <c r="G16" s="251"/>
      <c r="H16" s="251"/>
    </row>
    <row r="17" spans="2:8" x14ac:dyDescent="0.3">
      <c r="B17" s="103" t="s">
        <v>182</v>
      </c>
      <c r="C17" s="251"/>
      <c r="D17" s="251"/>
      <c r="E17" s="251"/>
      <c r="F17" s="251"/>
      <c r="G17" s="251"/>
      <c r="H17" s="251"/>
    </row>
    <row r="18" spans="2:8" x14ac:dyDescent="0.3">
      <c r="B18" s="103" t="s">
        <v>183</v>
      </c>
      <c r="C18" s="251"/>
      <c r="D18" s="251"/>
      <c r="E18" s="251"/>
      <c r="F18" s="251"/>
      <c r="G18" s="251"/>
      <c r="H18" s="251"/>
    </row>
    <row r="19" spans="2:8" x14ac:dyDescent="0.3">
      <c r="B19" s="103" t="s">
        <v>487</v>
      </c>
      <c r="C19" s="251"/>
      <c r="D19" s="251"/>
      <c r="E19" s="251"/>
      <c r="F19" s="251"/>
      <c r="G19" s="251"/>
      <c r="H19" s="251"/>
    </row>
    <row r="20" spans="2:8" x14ac:dyDescent="0.3">
      <c r="B20" s="103" t="s">
        <v>185</v>
      </c>
      <c r="C20" s="251"/>
      <c r="D20" s="251"/>
      <c r="E20" s="251"/>
      <c r="F20" s="251"/>
      <c r="G20" s="251"/>
      <c r="H20" s="251"/>
    </row>
    <row r="21" spans="2:8" x14ac:dyDescent="0.3">
      <c r="B21" s="330" t="s">
        <v>485</v>
      </c>
      <c r="C21" s="331">
        <f>SUM(C10:C20)</f>
        <v>0</v>
      </c>
      <c r="D21" s="331">
        <f t="shared" ref="D21:H21" si="1">SUM(D10:D20)</f>
        <v>0</v>
      </c>
      <c r="E21" s="331">
        <f t="shared" si="1"/>
        <v>0</v>
      </c>
      <c r="F21" s="331">
        <f t="shared" si="1"/>
        <v>0</v>
      </c>
      <c r="G21" s="331">
        <f t="shared" si="1"/>
        <v>0</v>
      </c>
      <c r="H21" s="331">
        <f t="shared" si="1"/>
        <v>0</v>
      </c>
    </row>
    <row r="22" spans="2:8" x14ac:dyDescent="0.3">
      <c r="B22" s="103" t="s">
        <v>187</v>
      </c>
      <c r="C22" s="251"/>
      <c r="D22" s="251"/>
      <c r="E22" s="251"/>
      <c r="F22" s="251"/>
      <c r="G22" s="251"/>
      <c r="H22" s="251"/>
    </row>
    <row r="23" spans="2:8" x14ac:dyDescent="0.3">
      <c r="B23" s="103" t="s">
        <v>188</v>
      </c>
      <c r="C23" s="251"/>
      <c r="D23" s="251"/>
      <c r="E23" s="251"/>
      <c r="F23" s="251"/>
      <c r="G23" s="251"/>
      <c r="H23" s="251"/>
    </row>
    <row r="24" spans="2:8" x14ac:dyDescent="0.3">
      <c r="B24" s="103" t="s">
        <v>189</v>
      </c>
      <c r="C24" s="251"/>
      <c r="D24" s="251"/>
      <c r="E24" s="251"/>
      <c r="F24" s="251"/>
      <c r="G24" s="251"/>
      <c r="H24" s="251"/>
    </row>
    <row r="25" spans="2:8" x14ac:dyDescent="0.3">
      <c r="B25" s="103" t="s">
        <v>190</v>
      </c>
      <c r="C25" s="251"/>
      <c r="D25" s="251"/>
      <c r="E25" s="251"/>
      <c r="F25" s="251"/>
      <c r="G25" s="251"/>
      <c r="H25" s="251"/>
    </row>
    <row r="26" spans="2:8" x14ac:dyDescent="0.3">
      <c r="B26" s="103" t="s">
        <v>191</v>
      </c>
      <c r="C26" s="251"/>
      <c r="D26" s="251"/>
      <c r="E26" s="251"/>
      <c r="F26" s="251"/>
      <c r="G26" s="251"/>
      <c r="H26" s="251"/>
    </row>
    <row r="27" spans="2:8" x14ac:dyDescent="0.3">
      <c r="B27" s="103" t="s">
        <v>192</v>
      </c>
      <c r="C27" s="251"/>
      <c r="D27" s="251"/>
      <c r="E27" s="251"/>
      <c r="F27" s="251"/>
      <c r="G27" s="251"/>
      <c r="H27" s="251"/>
    </row>
    <row r="28" spans="2:8" x14ac:dyDescent="0.3">
      <c r="B28" s="103" t="s">
        <v>193</v>
      </c>
      <c r="C28" s="251"/>
      <c r="D28" s="251"/>
      <c r="E28" s="251"/>
      <c r="F28" s="251"/>
      <c r="G28" s="251"/>
      <c r="H28" s="251"/>
    </row>
    <row r="29" spans="2:8" x14ac:dyDescent="0.3">
      <c r="B29" s="103" t="s">
        <v>194</v>
      </c>
      <c r="C29" s="251"/>
      <c r="D29" s="251"/>
      <c r="E29" s="251"/>
      <c r="F29" s="251"/>
      <c r="G29" s="251"/>
      <c r="H29" s="251"/>
    </row>
    <row r="30" spans="2:8" x14ac:dyDescent="0.3">
      <c r="B30" s="103" t="s">
        <v>195</v>
      </c>
      <c r="C30" s="251"/>
      <c r="D30" s="251"/>
      <c r="E30" s="251"/>
      <c r="F30" s="251"/>
      <c r="G30" s="251"/>
      <c r="H30" s="251"/>
    </row>
    <row r="31" spans="2:8" x14ac:dyDescent="0.3">
      <c r="B31" s="103" t="s">
        <v>196</v>
      </c>
      <c r="C31" s="251"/>
      <c r="D31" s="251"/>
      <c r="E31" s="251"/>
      <c r="F31" s="251"/>
      <c r="G31" s="251"/>
      <c r="H31" s="251"/>
    </row>
    <row r="32" spans="2:8" x14ac:dyDescent="0.3">
      <c r="B32" s="103" t="s">
        <v>197</v>
      </c>
      <c r="C32" s="251"/>
      <c r="D32" s="251"/>
      <c r="E32" s="251"/>
      <c r="F32" s="251"/>
      <c r="G32" s="251"/>
      <c r="H32" s="251"/>
    </row>
    <row r="33" spans="1:8" x14ac:dyDescent="0.3">
      <c r="B33" s="103" t="s">
        <v>198</v>
      </c>
      <c r="C33" s="251"/>
      <c r="D33" s="251"/>
      <c r="E33" s="251"/>
      <c r="F33" s="251"/>
      <c r="G33" s="251"/>
      <c r="H33" s="251"/>
    </row>
    <row r="34" spans="1:8" x14ac:dyDescent="0.3">
      <c r="B34" s="103" t="s">
        <v>199</v>
      </c>
      <c r="C34" s="251"/>
      <c r="D34" s="251"/>
      <c r="E34" s="251"/>
      <c r="F34" s="251"/>
      <c r="G34" s="251"/>
      <c r="H34" s="251"/>
    </row>
    <row r="35" spans="1:8" x14ac:dyDescent="0.3">
      <c r="B35" s="103" t="s">
        <v>141</v>
      </c>
      <c r="C35" s="251"/>
      <c r="D35" s="251"/>
      <c r="E35" s="251"/>
      <c r="F35" s="251"/>
      <c r="G35" s="251"/>
      <c r="H35" s="251"/>
    </row>
    <row r="36" spans="1:8" x14ac:dyDescent="0.3">
      <c r="B36" s="103" t="s">
        <v>141</v>
      </c>
      <c r="C36" s="251"/>
      <c r="D36" s="251"/>
      <c r="E36" s="251"/>
      <c r="F36" s="251"/>
      <c r="G36" s="251"/>
      <c r="H36" s="251"/>
    </row>
    <row r="37" spans="1:8" ht="17.25" thickBot="1" x14ac:dyDescent="0.35">
      <c r="B37" s="330" t="s">
        <v>486</v>
      </c>
      <c r="C37" s="332">
        <f>SUM(C22:C36)</f>
        <v>0</v>
      </c>
      <c r="D37" s="332">
        <f t="shared" ref="D37:H37" si="2">SUM(D22:D36)</f>
        <v>0</v>
      </c>
      <c r="E37" s="332">
        <f t="shared" si="2"/>
        <v>0</v>
      </c>
      <c r="F37" s="332">
        <f t="shared" si="2"/>
        <v>0</v>
      </c>
      <c r="G37" s="332">
        <f t="shared" si="2"/>
        <v>0</v>
      </c>
      <c r="H37" s="332">
        <f t="shared" si="2"/>
        <v>0</v>
      </c>
    </row>
    <row r="38" spans="1:8" s="8" customFormat="1" ht="15.75" thickTop="1" x14ac:dyDescent="0.25">
      <c r="A38" s="342"/>
      <c r="B38" s="343" t="s">
        <v>200</v>
      </c>
      <c r="C38" s="344">
        <f>SUM(C37,C21,C9)</f>
        <v>0</v>
      </c>
      <c r="D38" s="344">
        <f t="shared" ref="D38:H38" si="3">SUM(D37,D21,D9)</f>
        <v>0</v>
      </c>
      <c r="E38" s="344">
        <f t="shared" si="3"/>
        <v>0</v>
      </c>
      <c r="F38" s="344">
        <f t="shared" si="3"/>
        <v>0</v>
      </c>
      <c r="G38" s="344">
        <f t="shared" si="3"/>
        <v>0</v>
      </c>
      <c r="H38" s="344">
        <f t="shared" si="3"/>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5836E-0801-4DE5-897D-1F93731C9021}">
  <sheetPr>
    <tabColor theme="9" tint="0.59999389629810485"/>
  </sheetPr>
  <dimension ref="A1:AD38"/>
  <sheetViews>
    <sheetView zoomScale="98" zoomScaleNormal="98" zoomScaleSheetLayoutView="115" workbookViewId="0">
      <pane xSplit="2" topLeftCell="C1" activePane="topRight" state="frozen"/>
      <selection pane="topRight" activeCell="L8" sqref="L8"/>
    </sheetView>
  </sheetViews>
  <sheetFormatPr defaultColWidth="9.140625" defaultRowHeight="16.5" x14ac:dyDescent="0.3"/>
  <cols>
    <col min="1" max="1" width="9.140625" style="12"/>
    <col min="2" max="2" width="38.85546875" customWidth="1"/>
    <col min="3" max="3" width="15.140625" bestFit="1" customWidth="1"/>
    <col min="4" max="5" width="19.140625" customWidth="1"/>
    <col min="6" max="6" width="14.5703125" bestFit="1" customWidth="1"/>
    <col min="7" max="7" width="15.140625" bestFit="1" customWidth="1"/>
    <col min="8" max="8" width="19.140625" customWidth="1"/>
    <col min="9" max="9" width="19.5703125" bestFit="1" customWidth="1"/>
    <col min="10" max="10" width="14" customWidth="1"/>
    <col min="11" max="11" width="15.140625" bestFit="1" customWidth="1"/>
    <col min="12" max="12" width="19.140625" bestFit="1" customWidth="1"/>
    <col min="13" max="13" width="19.5703125" bestFit="1" customWidth="1"/>
    <col min="14" max="14" width="14" customWidth="1"/>
    <col min="15" max="15" width="19.42578125" bestFit="1" customWidth="1"/>
    <col min="16" max="16" width="19.140625" bestFit="1" customWidth="1"/>
    <col min="17" max="17" width="19.5703125" bestFit="1" customWidth="1"/>
    <col min="18" max="18" width="14" customWidth="1"/>
    <col min="19" max="19" width="19.42578125" bestFit="1" customWidth="1"/>
    <col min="20" max="20" width="19.140625" bestFit="1" customWidth="1"/>
    <col min="21" max="21" width="19.5703125" bestFit="1" customWidth="1"/>
    <col min="22" max="22" width="14" customWidth="1"/>
    <col min="23" max="23" width="17.85546875" bestFit="1" customWidth="1"/>
    <col min="24" max="24" width="12" customWidth="1"/>
    <col min="25" max="26" width="12" style="192" customWidth="1"/>
    <col min="27" max="27" width="18.85546875" bestFit="1" customWidth="1"/>
    <col min="28" max="29" width="12" customWidth="1"/>
    <col min="30" max="30" width="10.85546875" bestFit="1" customWidth="1"/>
  </cols>
  <sheetData>
    <row r="1" spans="1:30" s="15" customFormat="1" x14ac:dyDescent="0.3">
      <c r="A1" s="12"/>
      <c r="B1" s="13" t="s">
        <v>474</v>
      </c>
      <c r="C1" s="296"/>
      <c r="D1" s="296"/>
      <c r="E1" s="296"/>
      <c r="F1" s="296"/>
      <c r="G1" s="296"/>
      <c r="H1" s="296"/>
      <c r="I1" s="298"/>
      <c r="J1" s="298"/>
      <c r="K1" s="298"/>
      <c r="L1" s="298"/>
      <c r="M1" s="298"/>
      <c r="N1" s="298"/>
      <c r="O1" s="298"/>
      <c r="P1" s="298"/>
      <c r="Q1" s="298"/>
      <c r="R1" s="298"/>
      <c r="S1" s="298"/>
      <c r="T1" s="298"/>
      <c r="U1" s="298"/>
      <c r="V1" s="298"/>
      <c r="W1" s="298"/>
    </row>
    <row r="2" spans="1:30" s="15" customFormat="1" ht="17.25" thickBot="1" x14ac:dyDescent="0.35">
      <c r="A2" s="12"/>
      <c r="B2" s="13" t="s">
        <v>573</v>
      </c>
      <c r="C2" s="296"/>
      <c r="D2" s="296"/>
      <c r="E2" s="296"/>
      <c r="F2" s="296"/>
      <c r="G2" s="296"/>
      <c r="H2" s="296"/>
      <c r="I2" s="298"/>
      <c r="J2" s="298"/>
      <c r="K2" s="298"/>
      <c r="L2" s="298"/>
      <c r="M2" s="298"/>
      <c r="N2" s="298"/>
      <c r="O2" s="298"/>
      <c r="P2" s="298"/>
      <c r="Q2" s="298"/>
      <c r="R2" s="298"/>
      <c r="S2" s="298"/>
      <c r="T2" s="298"/>
      <c r="U2" s="298"/>
      <c r="V2" s="298"/>
      <c r="W2" s="298"/>
    </row>
    <row r="3" spans="1:30" ht="21" customHeight="1" thickBot="1" x14ac:dyDescent="0.35">
      <c r="B3" s="424" t="s">
        <v>252</v>
      </c>
      <c r="C3" s="572" t="s">
        <v>253</v>
      </c>
      <c r="D3" s="573"/>
      <c r="E3" s="573"/>
      <c r="F3" s="573"/>
      <c r="G3" s="572" t="s">
        <v>574</v>
      </c>
      <c r="H3" s="573"/>
      <c r="I3" s="573"/>
      <c r="J3" s="573"/>
      <c r="K3" s="572" t="s">
        <v>254</v>
      </c>
      <c r="L3" s="573"/>
      <c r="M3" s="573"/>
      <c r="N3" s="573"/>
      <c r="O3" s="572" t="s">
        <v>575</v>
      </c>
      <c r="P3" s="573"/>
      <c r="Q3" s="573"/>
      <c r="R3" s="573"/>
      <c r="S3" s="572" t="s">
        <v>576</v>
      </c>
      <c r="T3" s="573"/>
      <c r="U3" s="573"/>
      <c r="V3" s="573"/>
      <c r="W3" s="570" t="s">
        <v>255</v>
      </c>
      <c r="X3" s="571"/>
      <c r="Y3" s="568" t="s">
        <v>256</v>
      </c>
      <c r="Z3" s="569"/>
      <c r="AA3" s="570" t="s">
        <v>255</v>
      </c>
      <c r="AB3" s="571"/>
      <c r="AC3" s="568" t="s">
        <v>256</v>
      </c>
      <c r="AD3" s="569"/>
    </row>
    <row r="4" spans="1:30" s="194" customFormat="1" ht="30.75" x14ac:dyDescent="0.3">
      <c r="A4" s="12"/>
      <c r="B4" s="406" t="s">
        <v>257</v>
      </c>
      <c r="C4" s="407" t="s">
        <v>258</v>
      </c>
      <c r="D4" s="408" t="s">
        <v>259</v>
      </c>
      <c r="E4" s="409" t="s">
        <v>260</v>
      </c>
      <c r="F4" s="407" t="s">
        <v>261</v>
      </c>
      <c r="G4" s="407" t="s">
        <v>258</v>
      </c>
      <c r="H4" s="408" t="s">
        <v>259</v>
      </c>
      <c r="I4" s="409" t="s">
        <v>260</v>
      </c>
      <c r="J4" s="407" t="s">
        <v>261</v>
      </c>
      <c r="K4" s="407" t="s">
        <v>258</v>
      </c>
      <c r="L4" s="408" t="s">
        <v>259</v>
      </c>
      <c r="M4" s="409" t="s">
        <v>260</v>
      </c>
      <c r="N4" s="407" t="s">
        <v>261</v>
      </c>
      <c r="O4" s="407" t="s">
        <v>258</v>
      </c>
      <c r="P4" s="408" t="s">
        <v>259</v>
      </c>
      <c r="Q4" s="409" t="s">
        <v>260</v>
      </c>
      <c r="R4" s="407" t="s">
        <v>261</v>
      </c>
      <c r="S4" s="407" t="s">
        <v>258</v>
      </c>
      <c r="T4" s="408" t="s">
        <v>259</v>
      </c>
      <c r="U4" s="409" t="s">
        <v>260</v>
      </c>
      <c r="V4" s="407" t="s">
        <v>261</v>
      </c>
      <c r="W4" s="410" t="s">
        <v>261</v>
      </c>
      <c r="X4" s="411" t="s">
        <v>260</v>
      </c>
      <c r="Y4" s="412" t="s">
        <v>261</v>
      </c>
      <c r="Z4" s="413" t="s">
        <v>260</v>
      </c>
      <c r="AA4" s="411" t="s">
        <v>260</v>
      </c>
      <c r="AB4" s="411" t="s">
        <v>261</v>
      </c>
      <c r="AC4" s="411" t="s">
        <v>260</v>
      </c>
      <c r="AD4" s="411" t="s">
        <v>261</v>
      </c>
    </row>
    <row r="5" spans="1:30" x14ac:dyDescent="0.3">
      <c r="B5" s="195" t="s">
        <v>58</v>
      </c>
      <c r="C5" s="196"/>
      <c r="D5" s="197"/>
      <c r="E5" s="197"/>
      <c r="F5" s="197"/>
      <c r="G5" s="196"/>
      <c r="H5" s="198"/>
      <c r="I5" s="197"/>
      <c r="J5" s="197"/>
      <c r="K5" s="196"/>
      <c r="L5" s="198"/>
      <c r="M5" s="197"/>
      <c r="N5" s="197"/>
      <c r="O5" s="196"/>
      <c r="P5" s="198"/>
      <c r="Q5" s="197"/>
      <c r="R5" s="197"/>
      <c r="S5" s="196"/>
      <c r="T5" s="198"/>
      <c r="U5" s="197"/>
      <c r="V5" s="197"/>
      <c r="W5" s="199"/>
      <c r="X5" s="200"/>
      <c r="Y5" s="201"/>
      <c r="Z5" s="202"/>
      <c r="AA5" s="199"/>
      <c r="AB5" s="200"/>
      <c r="AC5" s="200"/>
      <c r="AD5" s="203"/>
    </row>
    <row r="6" spans="1:30" x14ac:dyDescent="0.3">
      <c r="B6" s="204" t="s">
        <v>262</v>
      </c>
      <c r="C6" s="205"/>
      <c r="D6" s="206"/>
      <c r="E6" s="206"/>
      <c r="F6" s="178"/>
      <c r="G6" s="205"/>
      <c r="H6" s="206"/>
      <c r="I6" s="178"/>
      <c r="J6" s="206"/>
      <c r="K6" s="207"/>
      <c r="L6" s="208"/>
      <c r="M6" s="209"/>
      <c r="N6" s="210"/>
      <c r="O6" s="207"/>
      <c r="P6" s="208"/>
      <c r="Q6" s="209"/>
      <c r="R6" s="210"/>
      <c r="S6" s="207"/>
      <c r="T6" s="208"/>
      <c r="U6" s="209"/>
      <c r="V6" s="210"/>
      <c r="W6" s="211">
        <f>(N6-F6)</f>
        <v>0</v>
      </c>
      <c r="X6" s="212">
        <f>M6-E6</f>
        <v>0</v>
      </c>
      <c r="Y6" s="213" t="e">
        <f>((N6-F6)/F6)</f>
        <v>#DIV/0!</v>
      </c>
      <c r="Z6" s="214" t="e">
        <f>((M6-E6)/E6)</f>
        <v>#DIV/0!</v>
      </c>
      <c r="AA6" s="211">
        <f t="shared" ref="AA6:AA26" si="0">(Q6-M6)</f>
        <v>0</v>
      </c>
      <c r="AB6" s="212">
        <f>R6-N6</f>
        <v>0</v>
      </c>
      <c r="AC6" s="213" t="e">
        <f t="shared" ref="AC6:AD9" si="1">((Q6-M6)/M6)</f>
        <v>#DIV/0!</v>
      </c>
      <c r="AD6" s="214" t="e">
        <f t="shared" si="1"/>
        <v>#DIV/0!</v>
      </c>
    </row>
    <row r="7" spans="1:30" x14ac:dyDescent="0.3">
      <c r="B7" s="215" t="s">
        <v>263</v>
      </c>
      <c r="C7" s="216"/>
      <c r="D7" s="217"/>
      <c r="E7" s="217"/>
      <c r="F7" s="218"/>
      <c r="G7" s="216"/>
      <c r="H7" s="217"/>
      <c r="I7" s="218"/>
      <c r="J7" s="217"/>
      <c r="K7" s="207"/>
      <c r="L7" s="208"/>
      <c r="M7" s="219"/>
      <c r="N7" s="220"/>
      <c r="O7" s="207"/>
      <c r="P7" s="208"/>
      <c r="Q7" s="219"/>
      <c r="R7" s="220"/>
      <c r="S7" s="207"/>
      <c r="T7" s="208"/>
      <c r="U7" s="219"/>
      <c r="V7" s="220"/>
      <c r="W7" s="211">
        <f>(N7-F7)</f>
        <v>0</v>
      </c>
      <c r="X7" s="212">
        <f>M7-E7</f>
        <v>0</v>
      </c>
      <c r="Y7" s="213" t="e">
        <f>((N7-F7)/F7)</f>
        <v>#DIV/0!</v>
      </c>
      <c r="Z7" s="214" t="e">
        <f>((M7-E7)/E7)</f>
        <v>#DIV/0!</v>
      </c>
      <c r="AA7" s="211">
        <f t="shared" si="0"/>
        <v>0</v>
      </c>
      <c r="AB7" s="212">
        <f>R7-N7</f>
        <v>0</v>
      </c>
      <c r="AC7" s="213" t="e">
        <f t="shared" si="1"/>
        <v>#DIV/0!</v>
      </c>
      <c r="AD7" s="214" t="e">
        <f t="shared" si="1"/>
        <v>#DIV/0!</v>
      </c>
    </row>
    <row r="8" spans="1:30" x14ac:dyDescent="0.3">
      <c r="B8" s="204" t="s">
        <v>264</v>
      </c>
      <c r="C8" s="216"/>
      <c r="D8" s="217"/>
      <c r="E8" s="217"/>
      <c r="F8" s="218"/>
      <c r="G8" s="216"/>
      <c r="H8" s="217"/>
      <c r="I8" s="218"/>
      <c r="J8" s="217"/>
      <c r="K8" s="207"/>
      <c r="L8" s="208"/>
      <c r="M8" s="219"/>
      <c r="N8" s="220"/>
      <c r="O8" s="207"/>
      <c r="P8" s="208"/>
      <c r="Q8" s="219"/>
      <c r="R8" s="220"/>
      <c r="S8" s="207"/>
      <c r="T8" s="208"/>
      <c r="U8" s="219"/>
      <c r="V8" s="220"/>
      <c r="W8" s="211">
        <f>(N8-F8)</f>
        <v>0</v>
      </c>
      <c r="X8" s="212">
        <f>M8-E8</f>
        <v>0</v>
      </c>
      <c r="Y8" s="213" t="e">
        <f>((N8-F8)/F8)</f>
        <v>#DIV/0!</v>
      </c>
      <c r="Z8" s="214" t="e">
        <f>((M8-E8)/E8)</f>
        <v>#DIV/0!</v>
      </c>
      <c r="AA8" s="211">
        <f t="shared" si="0"/>
        <v>0</v>
      </c>
      <c r="AB8" s="212">
        <f t="shared" ref="AB8:AB22" si="2">R8-N8</f>
        <v>0</v>
      </c>
      <c r="AC8" s="213" t="e">
        <f t="shared" si="1"/>
        <v>#DIV/0!</v>
      </c>
      <c r="AD8" s="214" t="e">
        <f t="shared" si="1"/>
        <v>#DIV/0!</v>
      </c>
    </row>
    <row r="9" spans="1:30" x14ac:dyDescent="0.3">
      <c r="B9" s="221" t="s">
        <v>265</v>
      </c>
      <c r="C9" s="222">
        <f t="shared" ref="C9:R9" si="3">SUM(C6:C8)</f>
        <v>0</v>
      </c>
      <c r="D9" s="223">
        <f t="shared" si="3"/>
        <v>0</v>
      </c>
      <c r="E9" s="223">
        <f t="shared" si="3"/>
        <v>0</v>
      </c>
      <c r="F9" s="224">
        <f t="shared" si="3"/>
        <v>0</v>
      </c>
      <c r="G9" s="222">
        <f t="shared" si="3"/>
        <v>0</v>
      </c>
      <c r="H9" s="223">
        <f t="shared" si="3"/>
        <v>0</v>
      </c>
      <c r="I9" s="224">
        <f t="shared" si="3"/>
        <v>0</v>
      </c>
      <c r="J9" s="223">
        <f t="shared" si="3"/>
        <v>0</v>
      </c>
      <c r="K9" s="222">
        <f t="shared" si="3"/>
        <v>0</v>
      </c>
      <c r="L9" s="225">
        <f t="shared" si="3"/>
        <v>0</v>
      </c>
      <c r="M9" s="224">
        <f t="shared" si="3"/>
        <v>0</v>
      </c>
      <c r="N9" s="223">
        <f t="shared" si="3"/>
        <v>0</v>
      </c>
      <c r="O9" s="222">
        <f t="shared" si="3"/>
        <v>0</v>
      </c>
      <c r="P9" s="225">
        <f t="shared" si="3"/>
        <v>0</v>
      </c>
      <c r="Q9" s="224">
        <f t="shared" si="3"/>
        <v>0</v>
      </c>
      <c r="R9" s="223">
        <f t="shared" si="3"/>
        <v>0</v>
      </c>
      <c r="S9" s="222">
        <f t="shared" ref="S9:V9" si="4">SUM(S6:S8)</f>
        <v>0</v>
      </c>
      <c r="T9" s="225">
        <f t="shared" si="4"/>
        <v>0</v>
      </c>
      <c r="U9" s="224">
        <f t="shared" si="4"/>
        <v>0</v>
      </c>
      <c r="V9" s="223">
        <f t="shared" si="4"/>
        <v>0</v>
      </c>
      <c r="W9" s="226">
        <f>(N9-F9)</f>
        <v>0</v>
      </c>
      <c r="X9" s="227">
        <f>M9-E9</f>
        <v>0</v>
      </c>
      <c r="Y9" s="228" t="e">
        <f>((N9-F9)/F9)</f>
        <v>#DIV/0!</v>
      </c>
      <c r="Z9" s="229" t="e">
        <f>((M9-E9)/E9)</f>
        <v>#DIV/0!</v>
      </c>
      <c r="AA9" s="226">
        <f t="shared" si="0"/>
        <v>0</v>
      </c>
      <c r="AB9" s="227">
        <f t="shared" si="2"/>
        <v>0</v>
      </c>
      <c r="AC9" s="228" t="e">
        <f t="shared" si="1"/>
        <v>#DIV/0!</v>
      </c>
      <c r="AD9" s="229" t="e">
        <f t="shared" si="1"/>
        <v>#DIV/0!</v>
      </c>
    </row>
    <row r="10" spans="1:30" x14ac:dyDescent="0.3">
      <c r="B10" s="230" t="s">
        <v>39</v>
      </c>
      <c r="C10" s="231"/>
      <c r="D10" s="217"/>
      <c r="E10" s="217"/>
      <c r="F10" s="218"/>
      <c r="G10" s="231"/>
      <c r="H10" s="217"/>
      <c r="I10" s="218"/>
      <c r="J10" s="217"/>
      <c r="K10" s="231"/>
      <c r="L10" s="232"/>
      <c r="M10" s="218"/>
      <c r="N10" s="217"/>
      <c r="O10" s="231"/>
      <c r="P10" s="232"/>
      <c r="Q10" s="218"/>
      <c r="R10" s="217"/>
      <c r="S10" s="231"/>
      <c r="T10" s="232"/>
      <c r="U10" s="218"/>
      <c r="V10" s="217"/>
      <c r="W10" s="233"/>
      <c r="X10" s="234"/>
      <c r="Y10" s="235"/>
      <c r="Z10" s="236"/>
      <c r="AA10" s="233"/>
      <c r="AB10" s="234"/>
      <c r="AC10" s="235"/>
      <c r="AD10" s="236"/>
    </row>
    <row r="11" spans="1:30" x14ac:dyDescent="0.3">
      <c r="B11" s="204" t="s">
        <v>262</v>
      </c>
      <c r="C11" s="216"/>
      <c r="D11" s="217"/>
      <c r="E11" s="217"/>
      <c r="F11" s="218"/>
      <c r="G11" s="216"/>
      <c r="H11" s="217"/>
      <c r="I11" s="218"/>
      <c r="J11" s="217"/>
      <c r="K11" s="207"/>
      <c r="L11" s="208"/>
      <c r="M11" s="219"/>
      <c r="N11" s="210"/>
      <c r="O11" s="207"/>
      <c r="P11" s="208"/>
      <c r="Q11" s="219"/>
      <c r="R11" s="210"/>
      <c r="S11" s="207"/>
      <c r="T11" s="208"/>
      <c r="U11" s="219"/>
      <c r="V11" s="210"/>
      <c r="W11" s="211">
        <f>(N11-F11)</f>
        <v>0</v>
      </c>
      <c r="X11" s="212">
        <f>M11-E11</f>
        <v>0</v>
      </c>
      <c r="Y11" s="213" t="e">
        <f>((N11-F11)/F11)</f>
        <v>#DIV/0!</v>
      </c>
      <c r="Z11" s="214" t="e">
        <f>((M11-E11)/E11)</f>
        <v>#DIV/0!</v>
      </c>
      <c r="AA11" s="211">
        <f t="shared" si="0"/>
        <v>0</v>
      </c>
      <c r="AB11" s="212">
        <f t="shared" si="2"/>
        <v>0</v>
      </c>
      <c r="AC11" s="213" t="e">
        <f t="shared" ref="AC11:AD14" si="5">((Q11-M11)/M11)</f>
        <v>#DIV/0!</v>
      </c>
      <c r="AD11" s="214" t="e">
        <f t="shared" si="5"/>
        <v>#DIV/0!</v>
      </c>
    </row>
    <row r="12" spans="1:30" x14ac:dyDescent="0.3">
      <c r="B12" s="215" t="s">
        <v>263</v>
      </c>
      <c r="C12" s="216"/>
      <c r="D12" s="217"/>
      <c r="E12" s="217"/>
      <c r="F12" s="218"/>
      <c r="G12" s="216"/>
      <c r="H12" s="217"/>
      <c r="I12" s="218"/>
      <c r="J12" s="217"/>
      <c r="K12" s="207"/>
      <c r="L12" s="208"/>
      <c r="M12" s="219"/>
      <c r="N12" s="220"/>
      <c r="O12" s="207"/>
      <c r="P12" s="208"/>
      <c r="Q12" s="219"/>
      <c r="R12" s="220"/>
      <c r="S12" s="207"/>
      <c r="T12" s="208"/>
      <c r="U12" s="219"/>
      <c r="V12" s="220"/>
      <c r="W12" s="211">
        <f>(N12-F12)</f>
        <v>0</v>
      </c>
      <c r="X12" s="212">
        <f>M12-E12</f>
        <v>0</v>
      </c>
      <c r="Y12" s="213" t="e">
        <f>((N12-F12)/F12)</f>
        <v>#DIV/0!</v>
      </c>
      <c r="Z12" s="214" t="e">
        <f>((M12-E12)/E12)</f>
        <v>#DIV/0!</v>
      </c>
      <c r="AA12" s="211">
        <f t="shared" si="0"/>
        <v>0</v>
      </c>
      <c r="AB12" s="212">
        <f t="shared" si="2"/>
        <v>0</v>
      </c>
      <c r="AC12" s="213" t="e">
        <f t="shared" si="5"/>
        <v>#DIV/0!</v>
      </c>
      <c r="AD12" s="214" t="e">
        <f t="shared" si="5"/>
        <v>#DIV/0!</v>
      </c>
    </row>
    <row r="13" spans="1:30" x14ac:dyDescent="0.3">
      <c r="B13" s="204" t="s">
        <v>264</v>
      </c>
      <c r="C13" s="216"/>
      <c r="D13" s="217"/>
      <c r="E13" s="217"/>
      <c r="F13" s="218"/>
      <c r="G13" s="216"/>
      <c r="H13" s="217"/>
      <c r="I13" s="218"/>
      <c r="J13" s="217"/>
      <c r="K13" s="207"/>
      <c r="L13" s="208"/>
      <c r="M13" s="219"/>
      <c r="N13" s="220"/>
      <c r="O13" s="207"/>
      <c r="P13" s="208"/>
      <c r="Q13" s="219"/>
      <c r="R13" s="220"/>
      <c r="S13" s="207"/>
      <c r="T13" s="208"/>
      <c r="U13" s="219"/>
      <c r="V13" s="220"/>
      <c r="W13" s="211">
        <f>(N13-F13)</f>
        <v>0</v>
      </c>
      <c r="X13" s="212">
        <f>M13-E13</f>
        <v>0</v>
      </c>
      <c r="Y13" s="213" t="e">
        <f>((N13-F13)/F13)</f>
        <v>#DIV/0!</v>
      </c>
      <c r="Z13" s="214" t="e">
        <f>((M13-E13)/E13)</f>
        <v>#DIV/0!</v>
      </c>
      <c r="AA13" s="211">
        <f t="shared" si="0"/>
        <v>0</v>
      </c>
      <c r="AB13" s="212">
        <f t="shared" si="2"/>
        <v>0</v>
      </c>
      <c r="AC13" s="213" t="e">
        <f t="shared" si="5"/>
        <v>#DIV/0!</v>
      </c>
      <c r="AD13" s="214" t="e">
        <f t="shared" si="5"/>
        <v>#DIV/0!</v>
      </c>
    </row>
    <row r="14" spans="1:30" x14ac:dyDescent="0.3">
      <c r="B14" s="221" t="s">
        <v>266</v>
      </c>
      <c r="C14" s="222">
        <f t="shared" ref="C14:R14" si="6">SUM(C11:C13)</f>
        <v>0</v>
      </c>
      <c r="D14" s="223">
        <f t="shared" si="6"/>
        <v>0</v>
      </c>
      <c r="E14" s="223">
        <f t="shared" si="6"/>
        <v>0</v>
      </c>
      <c r="F14" s="224">
        <f t="shared" si="6"/>
        <v>0</v>
      </c>
      <c r="G14" s="222">
        <f t="shared" si="6"/>
        <v>0</v>
      </c>
      <c r="H14" s="223">
        <f t="shared" si="6"/>
        <v>0</v>
      </c>
      <c r="I14" s="224">
        <f t="shared" si="6"/>
        <v>0</v>
      </c>
      <c r="J14" s="223">
        <f t="shared" si="6"/>
        <v>0</v>
      </c>
      <c r="K14" s="222">
        <f t="shared" si="6"/>
        <v>0</v>
      </c>
      <c r="L14" s="225">
        <f t="shared" si="6"/>
        <v>0</v>
      </c>
      <c r="M14" s="224">
        <f t="shared" si="6"/>
        <v>0</v>
      </c>
      <c r="N14" s="223">
        <f t="shared" si="6"/>
        <v>0</v>
      </c>
      <c r="O14" s="222">
        <f t="shared" si="6"/>
        <v>0</v>
      </c>
      <c r="P14" s="225">
        <f t="shared" si="6"/>
        <v>0</v>
      </c>
      <c r="Q14" s="224">
        <f t="shared" si="6"/>
        <v>0</v>
      </c>
      <c r="R14" s="223">
        <f t="shared" si="6"/>
        <v>0</v>
      </c>
      <c r="S14" s="222">
        <f t="shared" ref="S14:V14" si="7">SUM(S11:S13)</f>
        <v>0</v>
      </c>
      <c r="T14" s="225">
        <f t="shared" si="7"/>
        <v>0</v>
      </c>
      <c r="U14" s="224">
        <f t="shared" si="7"/>
        <v>0</v>
      </c>
      <c r="V14" s="223">
        <f t="shared" si="7"/>
        <v>0</v>
      </c>
      <c r="W14" s="226">
        <f>(N14-F14)</f>
        <v>0</v>
      </c>
      <c r="X14" s="227">
        <f>M14-E14</f>
        <v>0</v>
      </c>
      <c r="Y14" s="228" t="e">
        <f>((N14-F14)/F14)</f>
        <v>#DIV/0!</v>
      </c>
      <c r="Z14" s="229" t="e">
        <f>((M14-E14)/E14)</f>
        <v>#DIV/0!</v>
      </c>
      <c r="AA14" s="226">
        <f t="shared" si="0"/>
        <v>0</v>
      </c>
      <c r="AB14" s="227">
        <f t="shared" si="2"/>
        <v>0</v>
      </c>
      <c r="AC14" s="228" t="e">
        <f t="shared" si="5"/>
        <v>#DIV/0!</v>
      </c>
      <c r="AD14" s="229" t="e">
        <f t="shared" si="5"/>
        <v>#DIV/0!</v>
      </c>
    </row>
    <row r="15" spans="1:30" x14ac:dyDescent="0.3">
      <c r="B15" s="230" t="s">
        <v>267</v>
      </c>
      <c r="C15" s="231"/>
      <c r="D15" s="217"/>
      <c r="E15" s="217"/>
      <c r="F15" s="218" t="s">
        <v>268</v>
      </c>
      <c r="G15" s="231"/>
      <c r="H15" s="217"/>
      <c r="I15" s="218"/>
      <c r="J15" s="217" t="s">
        <v>268</v>
      </c>
      <c r="K15" s="231"/>
      <c r="L15" s="232"/>
      <c r="M15" s="218"/>
      <c r="N15" s="217" t="s">
        <v>268</v>
      </c>
      <c r="O15" s="231"/>
      <c r="P15" s="232"/>
      <c r="Q15" s="218"/>
      <c r="R15" s="217" t="s">
        <v>268</v>
      </c>
      <c r="S15" s="231"/>
      <c r="T15" s="232"/>
      <c r="U15" s="218"/>
      <c r="V15" s="217" t="s">
        <v>268</v>
      </c>
      <c r="W15" s="233"/>
      <c r="X15" s="234"/>
      <c r="Y15" s="235"/>
      <c r="Z15" s="236"/>
      <c r="AA15" s="233"/>
      <c r="AB15" s="234"/>
      <c r="AC15" s="235"/>
      <c r="AD15" s="236"/>
    </row>
    <row r="16" spans="1:30" x14ac:dyDescent="0.3">
      <c r="B16" s="215" t="s">
        <v>269</v>
      </c>
      <c r="C16" s="216"/>
      <c r="D16" s="217"/>
      <c r="E16" s="217"/>
      <c r="F16" s="218"/>
      <c r="G16" s="216"/>
      <c r="H16" s="217"/>
      <c r="I16" s="218"/>
      <c r="J16" s="217"/>
      <c r="K16" s="207"/>
      <c r="L16" s="208"/>
      <c r="M16" s="219"/>
      <c r="N16" s="210"/>
      <c r="O16" s="207"/>
      <c r="P16" s="208"/>
      <c r="Q16" s="219"/>
      <c r="R16" s="210"/>
      <c r="S16" s="207"/>
      <c r="T16" s="208"/>
      <c r="U16" s="219"/>
      <c r="V16" s="210"/>
      <c r="W16" s="211">
        <f t="shared" ref="W16:W22" si="8">(N16-F16)</f>
        <v>0</v>
      </c>
      <c r="X16" s="212">
        <f t="shared" ref="X16:X22" si="9">M16-E16</f>
        <v>0</v>
      </c>
      <c r="Y16" s="213" t="e">
        <f t="shared" ref="Y16:Y22" si="10">((N16-F16)/F16)</f>
        <v>#DIV/0!</v>
      </c>
      <c r="Z16" s="214" t="e">
        <f t="shared" ref="Z16:Z22" si="11">((M16-E16)/E16)</f>
        <v>#DIV/0!</v>
      </c>
      <c r="AA16" s="211">
        <f t="shared" si="0"/>
        <v>0</v>
      </c>
      <c r="AB16" s="212">
        <f t="shared" si="2"/>
        <v>0</v>
      </c>
      <c r="AC16" s="213" t="e">
        <f>((Q16-M16)/M16)</f>
        <v>#DIV/0!</v>
      </c>
      <c r="AD16" s="214" t="e">
        <f>((R16-N16)/N16)</f>
        <v>#DIV/0!</v>
      </c>
    </row>
    <row r="17" spans="2:30" x14ac:dyDescent="0.3">
      <c r="B17" s="215" t="s">
        <v>270</v>
      </c>
      <c r="C17" s="216"/>
      <c r="D17" s="217"/>
      <c r="E17" s="217"/>
      <c r="F17" s="218"/>
      <c r="G17" s="216"/>
      <c r="H17" s="217"/>
      <c r="I17" s="218"/>
      <c r="J17" s="217"/>
      <c r="K17" s="207"/>
      <c r="L17" s="208"/>
      <c r="M17" s="219"/>
      <c r="N17" s="220"/>
      <c r="O17" s="207"/>
      <c r="P17" s="208"/>
      <c r="Q17" s="219"/>
      <c r="R17" s="220"/>
      <c r="S17" s="207"/>
      <c r="T17" s="208"/>
      <c r="U17" s="219"/>
      <c r="V17" s="220"/>
      <c r="W17" s="211">
        <f t="shared" si="8"/>
        <v>0</v>
      </c>
      <c r="X17" s="212">
        <f t="shared" si="9"/>
        <v>0</v>
      </c>
      <c r="Y17" s="213" t="e">
        <f t="shared" si="10"/>
        <v>#DIV/0!</v>
      </c>
      <c r="Z17" s="214" t="e">
        <f t="shared" si="11"/>
        <v>#DIV/0!</v>
      </c>
      <c r="AA17" s="211">
        <f t="shared" si="0"/>
        <v>0</v>
      </c>
      <c r="AB17" s="212">
        <f t="shared" si="2"/>
        <v>0</v>
      </c>
      <c r="AC17" s="213" t="e">
        <f>((Q17-M17)/M17)</f>
        <v>#DIV/0!</v>
      </c>
      <c r="AD17" s="214" t="e">
        <f>((R17-N17)/N17)</f>
        <v>#DIV/0!</v>
      </c>
    </row>
    <row r="18" spans="2:30" x14ac:dyDescent="0.3">
      <c r="B18" s="215" t="s">
        <v>271</v>
      </c>
      <c r="C18" s="216"/>
      <c r="D18" s="217"/>
      <c r="E18" s="217"/>
      <c r="F18" s="218"/>
      <c r="G18" s="216"/>
      <c r="H18" s="217"/>
      <c r="I18" s="218"/>
      <c r="J18" s="217"/>
      <c r="K18" s="207"/>
      <c r="L18" s="208"/>
      <c r="M18" s="219"/>
      <c r="N18" s="210"/>
      <c r="O18" s="207"/>
      <c r="P18" s="208"/>
      <c r="Q18" s="219"/>
      <c r="R18" s="210"/>
      <c r="S18" s="207"/>
      <c r="T18" s="208"/>
      <c r="U18" s="219"/>
      <c r="V18" s="210"/>
      <c r="W18" s="211">
        <f t="shared" si="8"/>
        <v>0</v>
      </c>
      <c r="X18" s="212">
        <f t="shared" si="9"/>
        <v>0</v>
      </c>
      <c r="Y18" s="213" t="e">
        <f t="shared" si="10"/>
        <v>#DIV/0!</v>
      </c>
      <c r="Z18" s="214" t="e">
        <f t="shared" si="11"/>
        <v>#DIV/0!</v>
      </c>
      <c r="AA18" s="211">
        <f t="shared" si="0"/>
        <v>0</v>
      </c>
      <c r="AB18" s="212">
        <f t="shared" si="2"/>
        <v>0</v>
      </c>
      <c r="AC18" s="213" t="e">
        <f t="shared" ref="AC18:AD26" si="12">((Q18-M18)/M18)</f>
        <v>#DIV/0!</v>
      </c>
      <c r="AD18" s="214" t="e">
        <f t="shared" si="12"/>
        <v>#DIV/0!</v>
      </c>
    </row>
    <row r="19" spans="2:30" x14ac:dyDescent="0.3">
      <c r="B19" s="215" t="s">
        <v>272</v>
      </c>
      <c r="C19" s="216"/>
      <c r="D19" s="217"/>
      <c r="E19" s="217"/>
      <c r="F19" s="218"/>
      <c r="G19" s="216"/>
      <c r="H19" s="217"/>
      <c r="I19" s="218"/>
      <c r="J19" s="217"/>
      <c r="K19" s="207"/>
      <c r="L19" s="208"/>
      <c r="M19" s="219"/>
      <c r="N19" s="220"/>
      <c r="O19" s="207"/>
      <c r="P19" s="208"/>
      <c r="Q19" s="219"/>
      <c r="R19" s="220"/>
      <c r="S19" s="207"/>
      <c r="T19" s="208"/>
      <c r="U19" s="219"/>
      <c r="V19" s="220"/>
      <c r="W19" s="211">
        <f t="shared" si="8"/>
        <v>0</v>
      </c>
      <c r="X19" s="212">
        <f t="shared" si="9"/>
        <v>0</v>
      </c>
      <c r="Y19" s="213" t="e">
        <f t="shared" si="10"/>
        <v>#DIV/0!</v>
      </c>
      <c r="Z19" s="214" t="e">
        <f t="shared" si="11"/>
        <v>#DIV/0!</v>
      </c>
      <c r="AA19" s="211">
        <f t="shared" si="0"/>
        <v>0</v>
      </c>
      <c r="AB19" s="212">
        <f t="shared" si="2"/>
        <v>0</v>
      </c>
      <c r="AC19" s="213" t="e">
        <f t="shared" si="12"/>
        <v>#DIV/0!</v>
      </c>
      <c r="AD19" s="214" t="e">
        <f t="shared" si="12"/>
        <v>#DIV/0!</v>
      </c>
    </row>
    <row r="20" spans="2:30" x14ac:dyDescent="0.3">
      <c r="B20" s="215" t="s">
        <v>263</v>
      </c>
      <c r="C20" s="216"/>
      <c r="D20" s="217"/>
      <c r="E20" s="217"/>
      <c r="F20" s="218"/>
      <c r="G20" s="216"/>
      <c r="H20" s="217"/>
      <c r="I20" s="218"/>
      <c r="J20" s="217"/>
      <c r="K20" s="207"/>
      <c r="L20" s="208"/>
      <c r="M20" s="219"/>
      <c r="N20" s="220"/>
      <c r="O20" s="207"/>
      <c r="P20" s="208"/>
      <c r="Q20" s="219"/>
      <c r="R20" s="220"/>
      <c r="S20" s="207"/>
      <c r="T20" s="208"/>
      <c r="U20" s="219"/>
      <c r="V20" s="220"/>
      <c r="W20" s="211">
        <f t="shared" si="8"/>
        <v>0</v>
      </c>
      <c r="X20" s="212">
        <f t="shared" si="9"/>
        <v>0</v>
      </c>
      <c r="Y20" s="213" t="e">
        <f t="shared" si="10"/>
        <v>#DIV/0!</v>
      </c>
      <c r="Z20" s="214" t="e">
        <f t="shared" si="11"/>
        <v>#DIV/0!</v>
      </c>
      <c r="AA20" s="211">
        <f t="shared" si="0"/>
        <v>0</v>
      </c>
      <c r="AB20" s="212">
        <f t="shared" si="2"/>
        <v>0</v>
      </c>
      <c r="AC20" s="213" t="e">
        <f t="shared" si="12"/>
        <v>#DIV/0!</v>
      </c>
      <c r="AD20" s="214" t="e">
        <f t="shared" si="12"/>
        <v>#DIV/0!</v>
      </c>
    </row>
    <row r="21" spans="2:30" x14ac:dyDescent="0.3">
      <c r="B21" s="204" t="s">
        <v>264</v>
      </c>
      <c r="C21" s="216"/>
      <c r="D21" s="217"/>
      <c r="E21" s="217"/>
      <c r="F21" s="218"/>
      <c r="G21" s="216"/>
      <c r="H21" s="217"/>
      <c r="I21" s="218"/>
      <c r="J21" s="217"/>
      <c r="K21" s="207"/>
      <c r="L21" s="208"/>
      <c r="M21" s="219"/>
      <c r="N21" s="210"/>
      <c r="O21" s="207"/>
      <c r="P21" s="208"/>
      <c r="Q21" s="219"/>
      <c r="R21" s="220"/>
      <c r="S21" s="207"/>
      <c r="T21" s="208"/>
      <c r="U21" s="219"/>
      <c r="V21" s="220"/>
      <c r="W21" s="211">
        <f t="shared" si="8"/>
        <v>0</v>
      </c>
      <c r="X21" s="212">
        <f t="shared" si="9"/>
        <v>0</v>
      </c>
      <c r="Y21" s="213" t="e">
        <f t="shared" si="10"/>
        <v>#DIV/0!</v>
      </c>
      <c r="Z21" s="214" t="e">
        <f t="shared" si="11"/>
        <v>#DIV/0!</v>
      </c>
      <c r="AA21" s="211">
        <f t="shared" si="0"/>
        <v>0</v>
      </c>
      <c r="AB21" s="212">
        <f t="shared" si="2"/>
        <v>0</v>
      </c>
      <c r="AC21" s="213" t="e">
        <f t="shared" si="12"/>
        <v>#DIV/0!</v>
      </c>
      <c r="AD21" s="214" t="e">
        <f t="shared" si="12"/>
        <v>#DIV/0!</v>
      </c>
    </row>
    <row r="22" spans="2:30" x14ac:dyDescent="0.3">
      <c r="B22" s="221" t="s">
        <v>273</v>
      </c>
      <c r="C22" s="222">
        <f t="shared" ref="C22:R22" si="13">SUM(C16:C21)</f>
        <v>0</v>
      </c>
      <c r="D22" s="223">
        <f t="shared" si="13"/>
        <v>0</v>
      </c>
      <c r="E22" s="223">
        <f t="shared" si="13"/>
        <v>0</v>
      </c>
      <c r="F22" s="224">
        <f t="shared" si="13"/>
        <v>0</v>
      </c>
      <c r="G22" s="222">
        <f t="shared" si="13"/>
        <v>0</v>
      </c>
      <c r="H22" s="223">
        <f t="shared" si="13"/>
        <v>0</v>
      </c>
      <c r="I22" s="224">
        <f t="shared" si="13"/>
        <v>0</v>
      </c>
      <c r="J22" s="223">
        <f t="shared" si="13"/>
        <v>0</v>
      </c>
      <c r="K22" s="222">
        <f t="shared" si="13"/>
        <v>0</v>
      </c>
      <c r="L22" s="225">
        <f t="shared" si="13"/>
        <v>0</v>
      </c>
      <c r="M22" s="224">
        <f t="shared" si="13"/>
        <v>0</v>
      </c>
      <c r="N22" s="223">
        <f t="shared" si="13"/>
        <v>0</v>
      </c>
      <c r="O22" s="222">
        <f t="shared" si="13"/>
        <v>0</v>
      </c>
      <c r="P22" s="225">
        <f t="shared" si="13"/>
        <v>0</v>
      </c>
      <c r="Q22" s="224">
        <f t="shared" si="13"/>
        <v>0</v>
      </c>
      <c r="R22" s="223">
        <f t="shared" si="13"/>
        <v>0</v>
      </c>
      <c r="S22" s="222">
        <f t="shared" ref="S22:V22" si="14">SUM(S16:S21)</f>
        <v>0</v>
      </c>
      <c r="T22" s="225">
        <f t="shared" si="14"/>
        <v>0</v>
      </c>
      <c r="U22" s="224">
        <f t="shared" si="14"/>
        <v>0</v>
      </c>
      <c r="V22" s="223">
        <f t="shared" si="14"/>
        <v>0</v>
      </c>
      <c r="W22" s="226">
        <f t="shared" si="8"/>
        <v>0</v>
      </c>
      <c r="X22" s="227">
        <f t="shared" si="9"/>
        <v>0</v>
      </c>
      <c r="Y22" s="228" t="e">
        <f t="shared" si="10"/>
        <v>#DIV/0!</v>
      </c>
      <c r="Z22" s="229" t="e">
        <f t="shared" si="11"/>
        <v>#DIV/0!</v>
      </c>
      <c r="AA22" s="226">
        <f t="shared" si="0"/>
        <v>0</v>
      </c>
      <c r="AB22" s="227">
        <f t="shared" si="2"/>
        <v>0</v>
      </c>
      <c r="AC22" s="228" t="e">
        <f t="shared" si="12"/>
        <v>#DIV/0!</v>
      </c>
      <c r="AD22" s="229" t="e">
        <f t="shared" si="12"/>
        <v>#DIV/0!</v>
      </c>
    </row>
    <row r="23" spans="2:30" x14ac:dyDescent="0.3">
      <c r="B23" s="237" t="s">
        <v>8</v>
      </c>
      <c r="C23" s="222"/>
      <c r="D23" s="238"/>
      <c r="E23" s="238"/>
      <c r="F23" s="239"/>
      <c r="G23" s="222"/>
      <c r="H23" s="238"/>
      <c r="I23" s="239"/>
      <c r="J23" s="238"/>
      <c r="K23" s="222"/>
      <c r="L23" s="225"/>
      <c r="M23" s="239"/>
      <c r="N23" s="238"/>
      <c r="O23" s="222"/>
      <c r="P23" s="225"/>
      <c r="Q23" s="239"/>
      <c r="R23" s="238"/>
      <c r="S23" s="222"/>
      <c r="T23" s="225"/>
      <c r="U23" s="239"/>
      <c r="V23" s="238"/>
      <c r="W23" s="240"/>
      <c r="X23" s="241"/>
      <c r="Y23" s="242"/>
      <c r="Z23" s="243"/>
      <c r="AA23" s="240"/>
      <c r="AB23" s="241"/>
      <c r="AC23" s="242"/>
      <c r="AD23" s="243"/>
    </row>
    <row r="24" spans="2:30" x14ac:dyDescent="0.3">
      <c r="B24" s="204" t="s">
        <v>577</v>
      </c>
      <c r="C24" s="222"/>
      <c r="D24" s="217"/>
      <c r="E24" s="217"/>
      <c r="F24" s="218"/>
      <c r="G24" s="222"/>
      <c r="H24" s="217"/>
      <c r="I24" s="218"/>
      <c r="J24" s="217"/>
      <c r="K24" s="244"/>
      <c r="L24" s="208"/>
      <c r="M24" s="245"/>
      <c r="N24" s="246"/>
      <c r="O24" s="244"/>
      <c r="P24" s="208"/>
      <c r="Q24" s="245"/>
      <c r="R24" s="246"/>
      <c r="S24" s="244"/>
      <c r="T24" s="208"/>
      <c r="U24" s="245"/>
      <c r="V24" s="246"/>
      <c r="W24" s="211">
        <f>(N24-F24)</f>
        <v>0</v>
      </c>
      <c r="X24" s="212">
        <f>M24-E24</f>
        <v>0</v>
      </c>
      <c r="Y24" s="213" t="e">
        <f>((N24-F24)/F24)</f>
        <v>#DIV/0!</v>
      </c>
      <c r="Z24" s="214" t="e">
        <f>((M24-E24)/E24)</f>
        <v>#DIV/0!</v>
      </c>
      <c r="AA24" s="211">
        <f>(Q24-M24)</f>
        <v>0</v>
      </c>
      <c r="AB24" s="212">
        <f>R24-N24</f>
        <v>0</v>
      </c>
      <c r="AC24" s="213" t="e">
        <f>((Q24-M24)/M24)</f>
        <v>#DIV/0!</v>
      </c>
      <c r="AD24" s="214" t="e">
        <f>((R24-N24)/N24)</f>
        <v>#DIV/0!</v>
      </c>
    </row>
    <row r="25" spans="2:30" ht="17.25" thickBot="1" x14ac:dyDescent="0.35">
      <c r="B25" s="221" t="s">
        <v>274</v>
      </c>
      <c r="C25" s="222">
        <f t="shared" ref="C25:R25" si="15">SUM(C24)</f>
        <v>0</v>
      </c>
      <c r="D25" s="223">
        <f t="shared" si="15"/>
        <v>0</v>
      </c>
      <c r="E25" s="223">
        <f t="shared" si="15"/>
        <v>0</v>
      </c>
      <c r="F25" s="224">
        <f t="shared" si="15"/>
        <v>0</v>
      </c>
      <c r="G25" s="222">
        <f t="shared" si="15"/>
        <v>0</v>
      </c>
      <c r="H25" s="223">
        <f t="shared" si="15"/>
        <v>0</v>
      </c>
      <c r="I25" s="224">
        <f t="shared" si="15"/>
        <v>0</v>
      </c>
      <c r="J25" s="223">
        <f t="shared" si="15"/>
        <v>0</v>
      </c>
      <c r="K25" s="222">
        <f t="shared" si="15"/>
        <v>0</v>
      </c>
      <c r="L25" s="225">
        <f t="shared" si="15"/>
        <v>0</v>
      </c>
      <c r="M25" s="224">
        <f t="shared" si="15"/>
        <v>0</v>
      </c>
      <c r="N25" s="223">
        <f t="shared" si="15"/>
        <v>0</v>
      </c>
      <c r="O25" s="222">
        <f t="shared" si="15"/>
        <v>0</v>
      </c>
      <c r="P25" s="225">
        <f t="shared" si="15"/>
        <v>0</v>
      </c>
      <c r="Q25" s="224">
        <f t="shared" si="15"/>
        <v>0</v>
      </c>
      <c r="R25" s="223">
        <f t="shared" si="15"/>
        <v>0</v>
      </c>
      <c r="S25" s="222">
        <f t="shared" ref="S25:V25" si="16">SUM(S24)</f>
        <v>0</v>
      </c>
      <c r="T25" s="225">
        <f t="shared" si="16"/>
        <v>0</v>
      </c>
      <c r="U25" s="224">
        <f t="shared" si="16"/>
        <v>0</v>
      </c>
      <c r="V25" s="223">
        <f t="shared" si="16"/>
        <v>0</v>
      </c>
      <c r="W25" s="240">
        <f>(N25-F25)</f>
        <v>0</v>
      </c>
      <c r="X25" s="241">
        <f>M25-E25</f>
        <v>0</v>
      </c>
      <c r="Y25" s="242" t="e">
        <f>((N25-F25)/F25)</f>
        <v>#DIV/0!</v>
      </c>
      <c r="Z25" s="243" t="e">
        <f>((M25-E25)/E25)</f>
        <v>#DIV/0!</v>
      </c>
      <c r="AA25" s="240">
        <f>(Q25-M25)</f>
        <v>0</v>
      </c>
      <c r="AB25" s="241">
        <f>R25-N25</f>
        <v>0</v>
      </c>
      <c r="AC25" s="242" t="e">
        <f>((Q25-M25)/M25)</f>
        <v>#DIV/0!</v>
      </c>
      <c r="AD25" s="243" t="e">
        <f>((R25-N25)/N25)</f>
        <v>#DIV/0!</v>
      </c>
    </row>
    <row r="26" spans="2:30" ht="17.25" thickBot="1" x14ac:dyDescent="0.35">
      <c r="B26" s="414" t="s">
        <v>38</v>
      </c>
      <c r="C26" s="415">
        <f>C9+C14+C22+C25</f>
        <v>0</v>
      </c>
      <c r="D26" s="416">
        <f>D25+D22+D14+D9</f>
        <v>0</v>
      </c>
      <c r="E26" s="416">
        <f>E9+E14+E22+E25</f>
        <v>0</v>
      </c>
      <c r="F26" s="417">
        <f>F9+F14+F22+F25</f>
        <v>0</v>
      </c>
      <c r="G26" s="415">
        <f>G9+G14+G22+G25</f>
        <v>0</v>
      </c>
      <c r="H26" s="416">
        <f>H25+H22+H14+H9</f>
        <v>0</v>
      </c>
      <c r="I26" s="417">
        <f>I9+I14+I22+I25</f>
        <v>0</v>
      </c>
      <c r="J26" s="416">
        <f>J9+J14+J22+J25</f>
        <v>0</v>
      </c>
      <c r="K26" s="415">
        <f>K9+K14+K22+K25</f>
        <v>0</v>
      </c>
      <c r="L26" s="418">
        <f>L25+L22+L14+L9</f>
        <v>0</v>
      </c>
      <c r="M26" s="417">
        <f>M9+M14+M22+M25</f>
        <v>0</v>
      </c>
      <c r="N26" s="419">
        <f>N9+N14+N22+N25</f>
        <v>0</v>
      </c>
      <c r="O26" s="415">
        <f>O9+O14+O22+O25</f>
        <v>0</v>
      </c>
      <c r="P26" s="418">
        <f>P25+P22+P14+P9</f>
        <v>0</v>
      </c>
      <c r="Q26" s="417">
        <f>Q9+Q14+Q22+Q25</f>
        <v>0</v>
      </c>
      <c r="R26" s="419">
        <f>R9+R14+R22+R25</f>
        <v>0</v>
      </c>
      <c r="S26" s="415">
        <f>S9+S14+S22+S25</f>
        <v>0</v>
      </c>
      <c r="T26" s="418">
        <f>T25+T22+T14+T9</f>
        <v>0</v>
      </c>
      <c r="U26" s="417">
        <f>U9+U14+U22+U25</f>
        <v>0</v>
      </c>
      <c r="V26" s="419">
        <f>V9+V14+V22+V25</f>
        <v>0</v>
      </c>
      <c r="W26" s="420">
        <f>(N26-F26)</f>
        <v>0</v>
      </c>
      <c r="X26" s="421">
        <f>M26-E26</f>
        <v>0</v>
      </c>
      <c r="Y26" s="422" t="e">
        <f>((N26-F26)/F26)</f>
        <v>#DIV/0!</v>
      </c>
      <c r="Z26" s="423" t="e">
        <f>((M26-E26)/E26)</f>
        <v>#DIV/0!</v>
      </c>
      <c r="AA26" s="420">
        <f t="shared" si="0"/>
        <v>0</v>
      </c>
      <c r="AB26" s="421">
        <f>R26-N26</f>
        <v>0</v>
      </c>
      <c r="AC26" s="422" t="e">
        <f t="shared" si="12"/>
        <v>#DIV/0!</v>
      </c>
      <c r="AD26" s="423" t="e">
        <f t="shared" si="12"/>
        <v>#DIV/0!</v>
      </c>
    </row>
    <row r="27" spans="2:30" x14ac:dyDescent="0.3">
      <c r="B27" s="215"/>
      <c r="C27" s="247"/>
      <c r="D27" s="247"/>
      <c r="E27" s="248"/>
      <c r="F27" s="248"/>
      <c r="G27" s="248"/>
      <c r="H27" s="248"/>
      <c r="I27" s="248"/>
      <c r="J27" s="248"/>
      <c r="K27" s="248"/>
      <c r="L27" s="248"/>
      <c r="M27" s="248"/>
      <c r="N27" s="248"/>
      <c r="O27" s="248"/>
      <c r="P27" s="248"/>
      <c r="Q27" s="248"/>
      <c r="R27" s="248"/>
      <c r="S27" s="248"/>
      <c r="T27" s="248"/>
      <c r="U27" s="248"/>
      <c r="V27" s="248"/>
    </row>
    <row r="28" spans="2:30" x14ac:dyDescent="0.3">
      <c r="B28" t="s">
        <v>275</v>
      </c>
      <c r="E28" s="249"/>
      <c r="F28" s="249"/>
      <c r="G28" s="249"/>
      <c r="H28" s="249"/>
      <c r="I28" s="249"/>
      <c r="J28" s="249"/>
      <c r="K28" s="249"/>
      <c r="L28" s="249"/>
      <c r="M28" s="249"/>
      <c r="N28" s="249"/>
      <c r="O28" s="249"/>
      <c r="P28" s="249"/>
      <c r="Q28" s="249"/>
      <c r="R28" s="249"/>
      <c r="S28" s="249"/>
      <c r="T28" s="249"/>
      <c r="U28" s="249"/>
      <c r="V28" s="249"/>
    </row>
    <row r="29" spans="2:30" x14ac:dyDescent="0.3">
      <c r="B29" t="s">
        <v>276</v>
      </c>
      <c r="E29" s="249"/>
      <c r="F29" s="249"/>
      <c r="G29" s="249"/>
      <c r="H29" s="249"/>
      <c r="I29" s="249"/>
      <c r="J29" s="249"/>
      <c r="K29" s="250"/>
      <c r="L29" s="249"/>
      <c r="M29" s="249"/>
      <c r="N29" s="249"/>
      <c r="O29" s="249"/>
      <c r="P29" s="249"/>
      <c r="Q29" s="249"/>
      <c r="R29" s="249"/>
      <c r="S29" s="249"/>
      <c r="T29" s="249"/>
      <c r="U29" s="249"/>
      <c r="V29" s="249"/>
    </row>
    <row r="30" spans="2:30" x14ac:dyDescent="0.3">
      <c r="B30" s="404"/>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row>
    <row r="31" spans="2:30" ht="15.75" customHeight="1" x14ac:dyDescent="0.3">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row>
    <row r="32" spans="2:30" x14ac:dyDescent="0.3">
      <c r="E32" s="248"/>
      <c r="F32" s="248"/>
      <c r="G32" s="248"/>
      <c r="H32" s="248"/>
      <c r="I32" s="248"/>
      <c r="J32" s="248"/>
      <c r="K32" s="248"/>
      <c r="L32" s="248"/>
      <c r="M32" s="248"/>
      <c r="N32" s="248"/>
      <c r="O32" s="248"/>
      <c r="P32" s="248"/>
      <c r="Q32" s="248"/>
      <c r="R32" s="248"/>
      <c r="S32" s="248"/>
      <c r="T32" s="248"/>
      <c r="U32" s="248"/>
      <c r="V32" s="248"/>
    </row>
    <row r="33" spans="13:13" x14ac:dyDescent="0.3">
      <c r="M33" s="248"/>
    </row>
    <row r="34" spans="13:13" x14ac:dyDescent="0.3">
      <c r="M34" s="248"/>
    </row>
    <row r="35" spans="13:13" x14ac:dyDescent="0.3">
      <c r="M35" s="248"/>
    </row>
    <row r="36" spans="13:13" x14ac:dyDescent="0.3">
      <c r="M36" s="248"/>
    </row>
    <row r="37" spans="13:13" x14ac:dyDescent="0.3">
      <c r="M37" s="248"/>
    </row>
    <row r="38" spans="13:13" x14ac:dyDescent="0.3">
      <c r="M38" s="248"/>
    </row>
  </sheetData>
  <mergeCells count="9">
    <mergeCell ref="Y3:Z3"/>
    <mergeCell ref="AA3:AB3"/>
    <mergeCell ref="AC3:AD3"/>
    <mergeCell ref="S3:V3"/>
    <mergeCell ref="C3:F3"/>
    <mergeCell ref="G3:J3"/>
    <mergeCell ref="K3:N3"/>
    <mergeCell ref="O3:R3"/>
    <mergeCell ref="W3:X3"/>
  </mergeCells>
  <pageMargins left="0.5" right="0.5" top="0.5" bottom="0.5" header="0.3" footer="0.3"/>
  <pageSetup paperSize="3" scale="83" fitToWidth="0" orientation="landscape" r:id="rId1"/>
  <headerFooter>
    <oddHeader>&amp;CPart 4
Attachment E</oddHeader>
  </headerFooter>
  <colBreaks count="1" manualBreakCount="1">
    <brk id="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434F-3D07-409A-8A98-3EF33A9003AC}">
  <sheetPr>
    <tabColor theme="9" tint="0.59999389629810485"/>
    <pageSetUpPr fitToPage="1"/>
  </sheetPr>
  <dimension ref="A1:T30"/>
  <sheetViews>
    <sheetView zoomScaleNormal="100" workbookViewId="0">
      <selection activeCell="H24" sqref="H24"/>
    </sheetView>
  </sheetViews>
  <sheetFormatPr defaultColWidth="9.140625" defaultRowHeight="16.5" x14ac:dyDescent="0.3"/>
  <cols>
    <col min="1" max="1" width="9.140625" style="12"/>
    <col min="2" max="2" width="55.140625" customWidth="1"/>
    <col min="3" max="5" width="15.140625" customWidth="1"/>
    <col min="6" max="6" width="17.42578125" customWidth="1"/>
    <col min="7" max="7" width="15.140625" customWidth="1"/>
    <col min="8" max="8" width="20.28515625" bestFit="1" customWidth="1"/>
    <col min="9" max="9" width="15.140625" customWidth="1"/>
  </cols>
  <sheetData>
    <row r="1" spans="1:20" s="15" customFormat="1" x14ac:dyDescent="0.3">
      <c r="A1" s="12"/>
      <c r="B1" s="13" t="s">
        <v>593</v>
      </c>
      <c r="C1" s="296"/>
      <c r="D1" s="296"/>
      <c r="E1" s="296"/>
      <c r="F1" s="296"/>
      <c r="G1" s="296"/>
      <c r="H1" s="296"/>
      <c r="I1" s="296"/>
      <c r="J1" s="296"/>
      <c r="K1" s="298"/>
      <c r="L1" s="298"/>
      <c r="M1" s="298"/>
      <c r="N1" s="298"/>
      <c r="O1" s="298"/>
      <c r="P1" s="298"/>
      <c r="Q1" s="298"/>
      <c r="R1" s="298"/>
      <c r="S1" s="298"/>
      <c r="T1" s="298"/>
    </row>
    <row r="2" spans="1:20" s="15" customFormat="1" x14ac:dyDescent="0.3">
      <c r="A2" s="12"/>
      <c r="B2" s="13" t="s">
        <v>594</v>
      </c>
      <c r="C2" s="296"/>
      <c r="D2" s="296"/>
      <c r="E2" s="296"/>
      <c r="F2" s="296"/>
      <c r="G2" s="296"/>
      <c r="H2" s="296"/>
      <c r="I2" s="296"/>
      <c r="J2" s="296"/>
      <c r="K2" s="298"/>
      <c r="L2" s="298"/>
      <c r="M2" s="298"/>
      <c r="N2" s="298"/>
      <c r="O2" s="298"/>
      <c r="P2" s="298"/>
      <c r="Q2" s="298"/>
      <c r="R2" s="298"/>
      <c r="S2" s="298"/>
      <c r="T2" s="298"/>
    </row>
    <row r="3" spans="1:20" s="274" customFormat="1" ht="15" customHeight="1" x14ac:dyDescent="0.3">
      <c r="A3" s="440"/>
      <c r="C3" s="439" t="s">
        <v>39</v>
      </c>
      <c r="D3" s="439" t="s">
        <v>277</v>
      </c>
      <c r="E3" s="439" t="s">
        <v>595</v>
      </c>
      <c r="F3" s="439" t="s">
        <v>596</v>
      </c>
      <c r="G3" s="439" t="s">
        <v>479</v>
      </c>
      <c r="H3" s="441" t="s">
        <v>465</v>
      </c>
      <c r="I3" s="439" t="s">
        <v>278</v>
      </c>
    </row>
    <row r="4" spans="1:20" ht="15" customHeight="1" x14ac:dyDescent="0.3">
      <c r="B4" s="252" t="s">
        <v>279</v>
      </c>
      <c r="C4" s="253">
        <f>[20]UVMMC!B11+[20]CVMC!B13+[20]NMC!B13+[20]Porter!B13+[20]BMH!B13+[20]Springfield!B13+[20]SVMC!B13+[20]NCH!B13+[20]MT.A!B13+[20]DHMC!B13+'[20]New Hospital1'!B13+'[20]New Hospital2'!B13</f>
        <v>0</v>
      </c>
      <c r="D4" s="253">
        <f>[20]UVMMC!C11+[20]CVMC!C13+[20]NMC!C13+[20]Porter!C13+[20]BMH!C13+[20]Springfield!C13+[20]SVMC!C13+[20]NCH!C13+[20]MT.A!C13+[20]DHMC!C13+'[20]New Hospital1'!C13+'[20]New Hospital2'!C13</f>
        <v>0</v>
      </c>
      <c r="E4" s="253">
        <f>[20]UVMMC!D11+[20]CVMC!D13+[20]NMC!D13+[20]Porter!D13+[20]BMH!D13+[20]Springfield!D13+[20]SVMC!D13+[20]NCH!D13+[20]MT.A!D13+[20]DHMC!D13+'[20]New Hospital1'!D13+'[20]New Hospital2'!D13</f>
        <v>0</v>
      </c>
      <c r="F4" s="253">
        <f>[20]UVMMC!E11+[20]CVMC!E13+[20]NMC!E13+[20]Porter!E13+[20]BMH!E13+[20]Springfield!E13+[20]SVMC!E13+[20]NCH!E13+[20]MT.A!E13+[20]DHMC!E13+'[20]New Hospital1'!E13+'[20]New Hospital2'!E13</f>
        <v>0</v>
      </c>
      <c r="G4" s="253"/>
      <c r="H4" s="253"/>
      <c r="I4" s="253">
        <f>SUM(C4:F4)</f>
        <v>0</v>
      </c>
    </row>
    <row r="5" spans="1:20" ht="15" customHeight="1" x14ac:dyDescent="0.3">
      <c r="B5" s="252" t="s">
        <v>280</v>
      </c>
      <c r="C5" s="253">
        <f>[20]UVMMC!B12+[20]CVMC!B14+[20]NMC!B14+[20]Porter!B14+[20]BMH!B14+[20]Springfield!B14+[20]SVMC!B14+[20]NCH!B14+[20]MT.A!B14+[20]DHMC!B14+'[20]New Hospital1'!B14+'[20]New Hospital2'!B14</f>
        <v>0</v>
      </c>
      <c r="D5" s="253">
        <f>[20]UVMMC!C12+[20]CVMC!C14+[20]NMC!C14+[20]Porter!C14+[20]BMH!C14+[20]Springfield!C14+[20]SVMC!C14+[20]NCH!C14+[20]MT.A!C14+[20]DHMC!C14+'[20]New Hospital1'!C14+'[20]New Hospital2'!C14</f>
        <v>0</v>
      </c>
      <c r="E5" s="253">
        <f>[20]UVMMC!D12+[20]CVMC!D14+[20]NMC!D14+[20]Porter!D14+[20]BMH!D14+[20]Springfield!D14+[20]SVMC!D14+[20]NCH!D14+[20]MT.A!D14+[20]DHMC!D14+'[20]New Hospital1'!D14+'[20]New Hospital2'!D14</f>
        <v>0</v>
      </c>
      <c r="F5" s="253">
        <f>[20]UVMMC!E12+[20]CVMC!E14+[20]NMC!E14+[20]Porter!E14+[20]BMH!E14+[20]Springfield!E14+[20]SVMC!E14+[20]NCH!E14+[20]MT.A!E14+[20]DHMC!E14+'[20]New Hospital1'!E14+'[20]New Hospital2'!E14</f>
        <v>0</v>
      </c>
      <c r="G5" s="253"/>
      <c r="H5" s="253"/>
      <c r="I5" s="253">
        <f>SUM(C5:F5)</f>
        <v>0</v>
      </c>
    </row>
    <row r="6" spans="1:20" ht="15" customHeight="1" x14ac:dyDescent="0.3">
      <c r="B6" s="252" t="s">
        <v>281</v>
      </c>
      <c r="C6" s="254">
        <f>SUM(C4:C5)</f>
        <v>0</v>
      </c>
      <c r="D6" s="254">
        <f>SUM(D4:D5)</f>
        <v>0</v>
      </c>
      <c r="E6" s="254">
        <f>SUM(E4:E5)</f>
        <v>0</v>
      </c>
      <c r="F6" s="254">
        <f>SUM(F4:F5)</f>
        <v>0</v>
      </c>
      <c r="G6" s="254"/>
      <c r="H6" s="254"/>
      <c r="I6" s="254">
        <f>SUM(C6:F6)</f>
        <v>0</v>
      </c>
    </row>
    <row r="7" spans="1:20" ht="15" customHeight="1" x14ac:dyDescent="0.3">
      <c r="B7" s="255"/>
      <c r="C7" s="256"/>
      <c r="D7" s="256"/>
      <c r="E7" s="256"/>
      <c r="F7" s="256"/>
      <c r="G7" s="256"/>
      <c r="H7" s="256"/>
      <c r="I7" s="256"/>
    </row>
    <row r="8" spans="1:20" ht="15" customHeight="1" x14ac:dyDescent="0.3">
      <c r="B8" s="255" t="s">
        <v>282</v>
      </c>
      <c r="C8" s="253">
        <f>[20]UVMMC!B15+[20]CVMC!B17+[20]NMC!B17+[20]Porter!B17+[20]BMH!B17+[20]Springfield!B17+[20]SVMC!B17+[20]NCH!B17+[20]MT.A!B17+[20]DHMC!B17+'[20]New Hospital1'!B17+'[20]New Hospital2'!B17</f>
        <v>0</v>
      </c>
      <c r="D8" s="253">
        <f>[20]UVMMC!C15+[20]CVMC!C17+[20]NMC!C17+[20]Porter!C17+[20]BMH!C17+[20]Springfield!C17+[20]SVMC!C17+[20]NCH!C17+[20]MT.A!C17+[20]DHMC!C17+'[20]New Hospital1'!C17+'[20]New Hospital2'!C17</f>
        <v>0</v>
      </c>
      <c r="E8" s="253">
        <f>[20]UVMMC!D15+[20]CVMC!D17+[20]NMC!D17+[20]Porter!D17+[20]BMH!D17+[20]Springfield!D17+[20]SVMC!D17+[20]NCH!D17+[20]MT.A!D17+[20]DHMC!D17+'[20]New Hospital1'!D17+'[20]New Hospital2'!D17</f>
        <v>0</v>
      </c>
      <c r="F8" s="253">
        <f>[20]UVMMC!E15+[20]CVMC!E17+[20]NMC!E17+[20]Porter!E17+[20]BMH!E17+[20]Springfield!E17+[20]SVMC!E17+[20]NCH!E17+[20]MT.A!E17+[20]DHMC!E17+'[20]New Hospital1'!E17+'[20]New Hospital2'!E17</f>
        <v>0</v>
      </c>
      <c r="G8" s="253"/>
      <c r="H8" s="253"/>
      <c r="I8" s="253">
        <f t="shared" ref="I8:I16" si="0">SUM(C8:F8)</f>
        <v>0</v>
      </c>
    </row>
    <row r="9" spans="1:20" ht="15" customHeight="1" x14ac:dyDescent="0.3">
      <c r="B9" s="255" t="s">
        <v>283</v>
      </c>
      <c r="C9" s="253">
        <f>[20]UVMMC!B16+[20]CVMC!B18+[20]NMC!B18+[20]Porter!B18+[20]BMH!B18+[20]Springfield!B18+[20]SVMC!B18+[20]NCH!B18+[20]MT.A!B18+[20]DHMC!B18+'[20]New Hospital1'!B18+'[20]New Hospital2'!B18</f>
        <v>0</v>
      </c>
      <c r="D9" s="253">
        <f>[20]UVMMC!C16+[20]CVMC!C18+[20]NMC!C18+[20]Porter!C18+[20]BMH!C18+[20]Springfield!C18+[20]SVMC!C18+[20]NCH!C18+[20]MT.A!C18+[20]DHMC!C18+'[20]New Hospital1'!C18+'[20]New Hospital2'!C18</f>
        <v>0</v>
      </c>
      <c r="E9" s="253">
        <f>[20]UVMMC!D16+[20]CVMC!D18+[20]NMC!D18+[20]Porter!D18+[20]BMH!D18+[20]Springfield!D18+[20]SVMC!D18+[20]NCH!D18+[20]MT.A!D18+[20]DHMC!D18+'[20]New Hospital1'!D18+'[20]New Hospital2'!D18</f>
        <v>0</v>
      </c>
      <c r="F9" s="253">
        <f>[20]UVMMC!E16+[20]CVMC!E18+[20]NMC!E18+[20]Porter!E18+[20]BMH!E18+[20]Springfield!E18+[20]SVMC!E18+[20]NCH!E18+[20]MT.A!E18+[20]DHMC!E18+'[20]New Hospital1'!E18+'[20]New Hospital2'!E18</f>
        <v>0</v>
      </c>
      <c r="G9" s="253"/>
      <c r="H9" s="253"/>
      <c r="I9" s="253">
        <f t="shared" si="0"/>
        <v>0</v>
      </c>
    </row>
    <row r="10" spans="1:20" ht="15" customHeight="1" x14ac:dyDescent="0.3">
      <c r="B10" s="255" t="s">
        <v>284</v>
      </c>
      <c r="C10" s="253">
        <f>[20]UVMMC!B17+[20]CVMC!B19+[20]NMC!B19+[20]Porter!B19+[20]BMH!B19+[20]Springfield!B19+[20]SVMC!B19+[20]NCH!B19+[20]MT.A!B19+[20]DHMC!B19+'[20]New Hospital1'!B19+'[20]New Hospital2'!B19</f>
        <v>0</v>
      </c>
      <c r="D10" s="253">
        <f>[20]UVMMC!C17+[20]CVMC!C19+[20]NMC!C19+[20]Porter!C19+[20]BMH!C19+[20]Springfield!C19+[20]SVMC!C19+[20]NCH!C19+[20]MT.A!C19+[20]DHMC!C19+'[20]New Hospital1'!C19+'[20]New Hospital2'!C19</f>
        <v>0</v>
      </c>
      <c r="E10" s="253">
        <f>[20]UVMMC!D17+[20]CVMC!D19+[20]NMC!D19+[20]Porter!D19+[20]BMH!D19+[20]Springfield!D19+[20]SVMC!D19+[20]NCH!D19+[20]MT.A!D19+[20]DHMC!D19+'[20]New Hospital1'!D19+'[20]New Hospital2'!D19</f>
        <v>0</v>
      </c>
      <c r="F10" s="253">
        <f>[20]UVMMC!E17+[20]CVMC!E19+[20]NMC!E19+[20]Porter!E19+[20]BMH!E19+[20]Springfield!E19+[20]SVMC!E19+[20]NCH!E19+[20]MT.A!E19+[20]DHMC!E19+'[20]New Hospital1'!E19+'[20]New Hospital2'!E19</f>
        <v>0</v>
      </c>
      <c r="G10" s="253"/>
      <c r="H10" s="253"/>
      <c r="I10" s="253">
        <f t="shared" si="0"/>
        <v>0</v>
      </c>
    </row>
    <row r="11" spans="1:20" ht="15" customHeight="1" x14ac:dyDescent="0.3">
      <c r="B11" s="255" t="s">
        <v>285</v>
      </c>
      <c r="C11" s="253">
        <f>[20]UVMMC!B18+[20]CVMC!B20+[20]NMC!B20+[20]Porter!B20+[20]BMH!B20+[20]Springfield!B20+[20]SVMC!B20+[20]NCH!B20+[20]MT.A!B20+[20]DHMC!B20+'[20]New Hospital1'!B20+'[20]New Hospital2'!B20</f>
        <v>0</v>
      </c>
      <c r="D11" s="253">
        <f>[20]UVMMC!C18+[20]CVMC!C20+[20]NMC!C20+[20]Porter!C20+[20]BMH!C20+[20]Springfield!C20+[20]SVMC!C20+[20]NCH!C20+[20]MT.A!C20+[20]DHMC!C20+'[20]New Hospital1'!C20+'[20]New Hospital2'!C20</f>
        <v>0</v>
      </c>
      <c r="E11" s="253">
        <f>[20]UVMMC!D18+[20]CVMC!D20+[20]NMC!D20+[20]Porter!D20+[20]BMH!D20+[20]Springfield!D20+[20]SVMC!D20+[20]NCH!D20+[20]MT.A!D20+[20]DHMC!D20+'[20]New Hospital1'!D20+'[20]New Hospital2'!D20</f>
        <v>0</v>
      </c>
      <c r="F11" s="253">
        <f>[20]UVMMC!E18+[20]CVMC!E20+[20]NMC!E20+[20]Porter!E20+[20]BMH!E20+[20]Springfield!E20+[20]SVMC!E20+[20]NCH!E20+[20]MT.A!E20+[20]DHMC!E20+'[20]New Hospital1'!E20+'[20]New Hospital2'!E20</f>
        <v>0</v>
      </c>
      <c r="G11" s="253"/>
      <c r="H11" s="253"/>
      <c r="I11" s="253">
        <f t="shared" si="0"/>
        <v>0</v>
      </c>
    </row>
    <row r="12" spans="1:20" ht="15" customHeight="1" x14ac:dyDescent="0.3">
      <c r="B12" s="255" t="s">
        <v>286</v>
      </c>
      <c r="C12" s="253">
        <f>[20]UVMMC!B19+[20]CVMC!B21+[20]NMC!B21+[20]Porter!B21+[20]BMH!B21+[20]Springfield!B21+[20]SVMC!B21+[20]NCH!B21+[20]MT.A!B21+[20]DHMC!B21+'[20]New Hospital1'!B21+'[20]New Hospital2'!B21</f>
        <v>0</v>
      </c>
      <c r="D12" s="253">
        <f>[20]UVMMC!C19+[20]CVMC!C21+[20]NMC!C21+[20]Porter!C21+[20]BMH!C21+[20]Springfield!C21+[20]SVMC!C21+[20]NCH!C21+[20]MT.A!C21+[20]DHMC!C21+'[20]New Hospital1'!C21+'[20]New Hospital2'!C21</f>
        <v>0</v>
      </c>
      <c r="E12" s="253">
        <f>[20]UVMMC!D19+[20]CVMC!D21+[20]NMC!D21+[20]Porter!D21+[20]BMH!D21+[20]Springfield!D21+[20]SVMC!D21+[20]NCH!D21+[20]MT.A!D21+[20]DHMC!D21+'[20]New Hospital1'!D21+'[20]New Hospital2'!D21</f>
        <v>0</v>
      </c>
      <c r="F12" s="253">
        <f>[20]UVMMC!E19+[20]CVMC!E21+[20]NMC!E21+[20]Porter!E21+[20]BMH!E21+[20]Springfield!E21+[20]SVMC!E21+[20]NCH!E21+[20]MT.A!E21+[20]DHMC!E21+'[20]New Hospital1'!E21+'[20]New Hospital2'!E21</f>
        <v>0</v>
      </c>
      <c r="G12" s="253"/>
      <c r="H12" s="253"/>
      <c r="I12" s="253">
        <f t="shared" si="0"/>
        <v>0</v>
      </c>
    </row>
    <row r="13" spans="1:20" ht="15" customHeight="1" x14ac:dyDescent="0.3">
      <c r="B13" s="255" t="s">
        <v>287</v>
      </c>
      <c r="C13" s="253">
        <f>[20]UVMMC!B20+[20]CVMC!B22+[20]NMC!B22+[20]Porter!B22+[20]BMH!B22+[20]Springfield!B22+[20]SVMC!B22+[20]NCH!B22+[20]MT.A!B22+[20]DHMC!B22+'[20]New Hospital1'!B22+'[20]New Hospital2'!B22</f>
        <v>0</v>
      </c>
      <c r="D13" s="253">
        <f>[20]UVMMC!C20+[20]CVMC!C22+[20]NMC!C22+[20]Porter!C22+[20]BMH!C22+[20]Springfield!C22+[20]SVMC!C22+[20]NCH!C22+[20]MT.A!C22+[20]DHMC!C22+'[20]New Hospital1'!C22+'[20]New Hospital2'!C22</f>
        <v>0</v>
      </c>
      <c r="E13" s="253">
        <f>[20]UVMMC!D20+[20]CVMC!D22+[20]NMC!D22+[20]Porter!D22+[20]BMH!D22+[20]Springfield!D22+[20]SVMC!D22+[20]NCH!D22+[20]MT.A!D22+[20]DHMC!D22+'[20]New Hospital1'!D22+'[20]New Hospital2'!D22</f>
        <v>0</v>
      </c>
      <c r="F13" s="253">
        <f>[20]UVMMC!E20+[20]CVMC!E22+[20]NMC!E22+[20]Porter!E22+[20]BMH!E22+[20]Springfield!E22+[20]SVMC!E22+[20]NCH!E22+[20]MT.A!E22+[20]DHMC!E22+'[20]New Hospital1'!E22+'[20]New Hospital2'!E22</f>
        <v>0</v>
      </c>
      <c r="G13" s="253"/>
      <c r="H13" s="253"/>
      <c r="I13" s="253">
        <f t="shared" si="0"/>
        <v>0</v>
      </c>
    </row>
    <row r="14" spans="1:20" ht="15" customHeight="1" x14ac:dyDescent="0.3">
      <c r="B14" s="255" t="s">
        <v>288</v>
      </c>
      <c r="C14" s="254">
        <f>SUM(C8:C13)</f>
        <v>0</v>
      </c>
      <c r="D14" s="254">
        <f>SUM(D8:D13)</f>
        <v>0</v>
      </c>
      <c r="E14" s="254">
        <f>SUM(E8:E13)</f>
        <v>0</v>
      </c>
      <c r="F14" s="254">
        <f>SUM(F8:F13)</f>
        <v>0</v>
      </c>
      <c r="G14" s="254"/>
      <c r="H14" s="254"/>
      <c r="I14" s="254">
        <f t="shared" si="0"/>
        <v>0</v>
      </c>
    </row>
    <row r="15" spans="1:20" x14ac:dyDescent="0.3">
      <c r="B15" s="255" t="s">
        <v>289</v>
      </c>
      <c r="C15" s="253">
        <f>[20]UVMMC!B22+[20]CVMC!B24+[20]NMC!B24+[20]Porter!B24+[20]BMH!B24+[20]Springfield!B24+[20]SVMC!B24+[20]NCH!B24+[20]MT.A!B24+[20]DHMC!B24+'[20]New Hospital1'!B24+'[20]New Hospital2'!B24</f>
        <v>0</v>
      </c>
      <c r="D15" s="253">
        <f>[20]UVMMC!C22+[20]CVMC!C24+[20]NMC!C24+[20]Porter!C24+[20]BMH!C24+[20]Springfield!C24+[20]SVMC!C24+[20]NCH!C24+[20]MT.A!C24+[20]DHMC!C24+'[20]New Hospital1'!C24+'[20]New Hospital2'!C24</f>
        <v>0</v>
      </c>
      <c r="E15" s="253">
        <f>[20]UVMMC!D22+[20]CVMC!D24+[20]NMC!D24+[20]Porter!D24+[20]BMH!D24+[20]Springfield!D24+[20]SVMC!D24+[20]NCH!D24+[20]MT.A!D24+[20]DHMC!D24+'[20]New Hospital1'!D24+'[20]New Hospital2'!D24</f>
        <v>0</v>
      </c>
      <c r="F15" s="253">
        <f>[20]UVMMC!E22+[20]CVMC!E24+[20]NMC!E24+[20]Porter!E24+[20]BMH!E24+[20]Springfield!E24+[20]SVMC!E24+[20]NCH!E24+[20]MT.A!E24+[20]DHMC!E24+'[20]New Hospital1'!E24+'[20]New Hospital2'!E24</f>
        <v>0</v>
      </c>
      <c r="G15" s="253"/>
      <c r="H15" s="253"/>
      <c r="I15" s="253">
        <f t="shared" si="0"/>
        <v>0</v>
      </c>
      <c r="J15" t="s">
        <v>597</v>
      </c>
    </row>
    <row r="16" spans="1:20" ht="17.25" thickBot="1" x14ac:dyDescent="0.35">
      <c r="B16" s="255" t="s">
        <v>290</v>
      </c>
      <c r="C16" s="257">
        <f>C6+C14+C15</f>
        <v>0</v>
      </c>
      <c r="D16" s="257">
        <f>D6+D14+D15</f>
        <v>0</v>
      </c>
      <c r="E16" s="257">
        <f>E6+E14+E15</f>
        <v>0</v>
      </c>
      <c r="F16" s="257">
        <f>F6+F14+F15</f>
        <v>0</v>
      </c>
      <c r="G16" s="257"/>
      <c r="H16" s="257"/>
      <c r="I16" s="257">
        <f t="shared" si="0"/>
        <v>0</v>
      </c>
    </row>
    <row r="17" spans="2:9" ht="15" customHeight="1" thickTop="1" x14ac:dyDescent="0.3">
      <c r="B17" s="258"/>
    </row>
    <row r="18" spans="2:9" ht="15" customHeight="1" x14ac:dyDescent="0.3">
      <c r="B18" s="259" t="s">
        <v>291</v>
      </c>
      <c r="C18" s="260"/>
      <c r="D18" s="260"/>
      <c r="E18" s="260"/>
      <c r="F18" s="260"/>
      <c r="G18" s="260"/>
      <c r="H18" s="260"/>
      <c r="I18" s="260"/>
    </row>
    <row r="19" spans="2:9" ht="15" customHeight="1" x14ac:dyDescent="0.3"/>
    <row r="20" spans="2:9" ht="15" customHeight="1" x14ac:dyDescent="0.3">
      <c r="B20" s="259" t="s">
        <v>292</v>
      </c>
      <c r="C20" s="260"/>
      <c r="D20" s="260"/>
      <c r="E20" s="260"/>
      <c r="F20" s="260"/>
      <c r="G20" s="260"/>
      <c r="H20" s="260"/>
      <c r="I20" s="261"/>
    </row>
    <row r="21" spans="2:9" ht="15" customHeight="1" x14ac:dyDescent="0.3"/>
    <row r="22" spans="2:9" ht="15" customHeight="1" x14ac:dyDescent="0.3">
      <c r="B22" s="442" t="s">
        <v>598</v>
      </c>
    </row>
    <row r="23" spans="2:9" ht="15" customHeight="1" x14ac:dyDescent="0.3">
      <c r="B23" s="442" t="s">
        <v>599</v>
      </c>
    </row>
    <row r="24" spans="2:9" ht="15" customHeight="1" x14ac:dyDescent="0.3">
      <c r="B24" s="442" t="s">
        <v>600</v>
      </c>
    </row>
    <row r="25" spans="2:9" ht="15" customHeight="1" x14ac:dyDescent="0.3"/>
    <row r="26" spans="2:9" ht="15" customHeight="1" x14ac:dyDescent="0.3"/>
    <row r="27" spans="2:9" ht="15" customHeight="1" x14ac:dyDescent="0.3"/>
    <row r="28" spans="2:9" ht="15" customHeight="1" x14ac:dyDescent="0.3"/>
    <row r="29" spans="2:9" ht="15" customHeight="1" x14ac:dyDescent="0.3"/>
    <row r="30" spans="2:9" ht="15" customHeight="1" x14ac:dyDescent="0.3"/>
  </sheetData>
  <pageMargins left="0.3" right="0.3" top="0.3" bottom="0.3" header="0.3" footer="0.3"/>
  <pageSetup orientation="landscape" r:id="rId1"/>
  <headerFooter>
    <oddFooter>&amp;C&amp;9Green Mountain Care Board&amp;R&amp;9&amp;F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B1C93-F5C8-419C-96AC-EBAA59057886}">
  <sheetPr>
    <tabColor theme="8"/>
  </sheetPr>
  <dimension ref="A1:L16"/>
  <sheetViews>
    <sheetView workbookViewId="0">
      <selection activeCell="A16" sqref="A16"/>
    </sheetView>
  </sheetViews>
  <sheetFormatPr defaultRowHeight="15" x14ac:dyDescent="0.25"/>
  <cols>
    <col min="1" max="1" width="12.85546875" bestFit="1" customWidth="1"/>
    <col min="2" max="2" width="20.42578125" bestFit="1" customWidth="1"/>
    <col min="3" max="3" width="25.140625" bestFit="1" customWidth="1"/>
    <col min="4" max="4" width="4.85546875" bestFit="1" customWidth="1"/>
    <col min="5" max="5" width="17.42578125" customWidth="1"/>
    <col min="6" max="6" width="11.85546875" customWidth="1"/>
    <col min="8" max="8" width="23.85546875" bestFit="1" customWidth="1"/>
  </cols>
  <sheetData>
    <row r="1" spans="1:12" x14ac:dyDescent="0.25">
      <c r="A1" t="s">
        <v>420</v>
      </c>
      <c r="B1" t="s">
        <v>3</v>
      </c>
      <c r="C1" t="s">
        <v>421</v>
      </c>
      <c r="D1" t="s">
        <v>422</v>
      </c>
      <c r="E1" t="s">
        <v>423</v>
      </c>
      <c r="F1" t="s">
        <v>424</v>
      </c>
      <c r="G1" t="s">
        <v>453</v>
      </c>
      <c r="H1" t="s">
        <v>636</v>
      </c>
      <c r="L1" t="s">
        <v>451</v>
      </c>
    </row>
    <row r="2" spans="1:12" x14ac:dyDescent="0.25">
      <c r="A2" t="s">
        <v>551</v>
      </c>
      <c r="B2" t="s">
        <v>446</v>
      </c>
      <c r="C2" t="s">
        <v>425</v>
      </c>
      <c r="D2" t="s">
        <v>426</v>
      </c>
      <c r="E2" s="443" t="s">
        <v>423</v>
      </c>
      <c r="F2" t="s">
        <v>427</v>
      </c>
      <c r="G2" t="s">
        <v>426</v>
      </c>
      <c r="H2" t="s">
        <v>428</v>
      </c>
    </row>
    <row r="3" spans="1:12" x14ac:dyDescent="0.25">
      <c r="A3" t="s">
        <v>47</v>
      </c>
      <c r="B3" t="s">
        <v>429</v>
      </c>
      <c r="C3" t="s">
        <v>430</v>
      </c>
      <c r="D3" t="s">
        <v>431</v>
      </c>
      <c r="E3" s="443" t="s">
        <v>432</v>
      </c>
      <c r="F3" t="s">
        <v>433</v>
      </c>
      <c r="G3" t="s">
        <v>431</v>
      </c>
      <c r="H3" t="s">
        <v>430</v>
      </c>
    </row>
    <row r="4" spans="1:12" x14ac:dyDescent="0.25">
      <c r="A4" t="s">
        <v>48</v>
      </c>
      <c r="B4" t="s">
        <v>434</v>
      </c>
      <c r="C4" t="s">
        <v>435</v>
      </c>
      <c r="E4" s="443" t="s">
        <v>592</v>
      </c>
      <c r="H4" t="s">
        <v>436</v>
      </c>
    </row>
    <row r="5" spans="1:12" x14ac:dyDescent="0.25">
      <c r="A5" t="s">
        <v>49</v>
      </c>
      <c r="B5" t="s">
        <v>437</v>
      </c>
      <c r="C5" t="s">
        <v>438</v>
      </c>
      <c r="E5" s="443" t="s">
        <v>601</v>
      </c>
      <c r="H5" t="s">
        <v>440</v>
      </c>
    </row>
    <row r="6" spans="1:12" x14ac:dyDescent="0.25">
      <c r="A6" t="s">
        <v>50</v>
      </c>
      <c r="B6" t="s">
        <v>428</v>
      </c>
      <c r="C6" t="s">
        <v>442</v>
      </c>
      <c r="E6" s="443" t="s">
        <v>602</v>
      </c>
      <c r="H6" t="s">
        <v>442</v>
      </c>
    </row>
    <row r="7" spans="1:12" x14ac:dyDescent="0.25">
      <c r="A7" t="s">
        <v>51</v>
      </c>
      <c r="B7" t="s">
        <v>443</v>
      </c>
      <c r="C7" t="s">
        <v>444</v>
      </c>
      <c r="E7" s="443" t="s">
        <v>439</v>
      </c>
      <c r="H7" t="s">
        <v>444</v>
      </c>
    </row>
    <row r="8" spans="1:12" x14ac:dyDescent="0.25">
      <c r="A8" t="s">
        <v>52</v>
      </c>
      <c r="B8" t="s">
        <v>445</v>
      </c>
      <c r="C8" t="s">
        <v>446</v>
      </c>
      <c r="E8" s="443" t="s">
        <v>441</v>
      </c>
      <c r="H8" t="s">
        <v>446</v>
      </c>
    </row>
    <row r="9" spans="1:12" x14ac:dyDescent="0.25">
      <c r="A9" t="s">
        <v>53</v>
      </c>
      <c r="B9" t="s">
        <v>447</v>
      </c>
      <c r="C9" t="s">
        <v>8</v>
      </c>
      <c r="E9" s="443"/>
      <c r="H9" t="s">
        <v>8</v>
      </c>
    </row>
    <row r="10" spans="1:12" x14ac:dyDescent="0.25">
      <c r="A10" t="s">
        <v>54</v>
      </c>
      <c r="B10" t="s">
        <v>448</v>
      </c>
    </row>
    <row r="11" spans="1:12" x14ac:dyDescent="0.25">
      <c r="A11" t="s">
        <v>55</v>
      </c>
      <c r="B11" t="s">
        <v>449</v>
      </c>
    </row>
    <row r="12" spans="1:12" x14ac:dyDescent="0.25">
      <c r="A12" s="446" t="s">
        <v>57</v>
      </c>
      <c r="B12" t="s">
        <v>450</v>
      </c>
    </row>
    <row r="13" spans="1:12" x14ac:dyDescent="0.25">
      <c r="A13" t="s">
        <v>56</v>
      </c>
      <c r="B13" t="s">
        <v>8</v>
      </c>
    </row>
    <row r="14" spans="1:12" x14ac:dyDescent="0.25">
      <c r="A14" t="s">
        <v>562</v>
      </c>
    </row>
    <row r="15" spans="1:12" x14ac:dyDescent="0.25">
      <c r="A15" t="s">
        <v>553</v>
      </c>
    </row>
    <row r="16" spans="1:12" x14ac:dyDescent="0.25">
      <c r="A16" t="s">
        <v>560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93099-1D9F-426A-A8A7-FDF2F4936006}">
  <sheetPr>
    <tabColor theme="9" tint="0.59999389629810485"/>
  </sheetPr>
  <dimension ref="A1:N39"/>
  <sheetViews>
    <sheetView workbookViewId="0">
      <selection activeCell="F14" sqref="F14"/>
    </sheetView>
  </sheetViews>
  <sheetFormatPr defaultRowHeight="16.5" x14ac:dyDescent="0.3"/>
  <cols>
    <col min="1" max="1" width="8.85546875" style="12"/>
    <col min="2" max="2" width="17.85546875" customWidth="1"/>
    <col min="3" max="3" width="18.42578125" bestFit="1" customWidth="1"/>
  </cols>
  <sheetData>
    <row r="1" spans="1:14" s="15" customFormat="1" x14ac:dyDescent="0.3">
      <c r="A1" s="12"/>
      <c r="B1" s="13" t="s">
        <v>474</v>
      </c>
      <c r="C1" s="298"/>
      <c r="D1" s="298"/>
      <c r="E1" s="298"/>
      <c r="F1" s="298"/>
      <c r="G1" s="298"/>
      <c r="H1" s="298"/>
      <c r="I1" s="298"/>
      <c r="J1" s="298"/>
      <c r="K1" s="298"/>
      <c r="L1" s="298"/>
      <c r="M1" s="298"/>
      <c r="N1" s="298"/>
    </row>
    <row r="2" spans="1:14" s="15" customFormat="1" x14ac:dyDescent="0.3">
      <c r="A2" s="12"/>
      <c r="B2" s="13" t="s">
        <v>531</v>
      </c>
      <c r="C2" s="298"/>
      <c r="D2" s="298"/>
      <c r="E2" s="298"/>
      <c r="F2" s="298"/>
      <c r="G2" s="298"/>
      <c r="H2" s="298"/>
      <c r="I2" s="298"/>
      <c r="J2" s="298"/>
      <c r="K2" s="298"/>
      <c r="L2" s="298"/>
      <c r="M2" s="298"/>
      <c r="N2" s="298"/>
    </row>
    <row r="3" spans="1:14" x14ac:dyDescent="0.3">
      <c r="B3" s="305" t="s">
        <v>475</v>
      </c>
      <c r="C3" s="306" t="s">
        <v>530</v>
      </c>
    </row>
    <row r="4" spans="1:14" x14ac:dyDescent="0.3">
      <c r="B4" s="304"/>
      <c r="C4" s="3"/>
    </row>
    <row r="5" spans="1:14" x14ac:dyDescent="0.3">
      <c r="B5" s="304"/>
      <c r="C5" s="3"/>
    </row>
    <row r="6" spans="1:14" x14ac:dyDescent="0.3">
      <c r="B6" s="304"/>
      <c r="C6" s="3"/>
      <c r="G6" s="285"/>
    </row>
    <row r="7" spans="1:14" x14ac:dyDescent="0.3">
      <c r="B7" s="304"/>
      <c r="C7" s="3"/>
      <c r="G7" s="285"/>
    </row>
    <row r="8" spans="1:14" x14ac:dyDescent="0.3">
      <c r="B8" s="304"/>
      <c r="C8" s="3"/>
      <c r="G8" s="285"/>
    </row>
    <row r="9" spans="1:14" x14ac:dyDescent="0.3">
      <c r="B9" s="304"/>
      <c r="C9" s="3"/>
    </row>
    <row r="10" spans="1:14" x14ac:dyDescent="0.3">
      <c r="B10" s="304"/>
      <c r="C10" s="3"/>
    </row>
    <row r="11" spans="1:14" x14ac:dyDescent="0.3">
      <c r="B11" s="304"/>
      <c r="C11" s="3"/>
    </row>
    <row r="12" spans="1:14" x14ac:dyDescent="0.3">
      <c r="B12" s="304"/>
      <c r="C12" s="3"/>
    </row>
    <row r="13" spans="1:14" x14ac:dyDescent="0.3">
      <c r="B13" s="304"/>
      <c r="C13" s="3"/>
    </row>
    <row r="14" spans="1:14" x14ac:dyDescent="0.3">
      <c r="B14" s="304"/>
      <c r="C14" s="3"/>
    </row>
    <row r="15" spans="1:14" x14ac:dyDescent="0.3">
      <c r="B15" s="304"/>
      <c r="C15" s="3"/>
    </row>
    <row r="16" spans="1:14" x14ac:dyDescent="0.3">
      <c r="B16" s="304"/>
      <c r="C16" s="3"/>
    </row>
    <row r="17" spans="2:3" x14ac:dyDescent="0.3">
      <c r="B17" s="304"/>
      <c r="C17" s="3"/>
    </row>
    <row r="18" spans="2:3" x14ac:dyDescent="0.3">
      <c r="B18" s="304"/>
      <c r="C18" s="3"/>
    </row>
    <row r="19" spans="2:3" x14ac:dyDescent="0.3">
      <c r="B19" s="304"/>
      <c r="C19" s="3"/>
    </row>
    <row r="20" spans="2:3" x14ac:dyDescent="0.3">
      <c r="B20" s="304"/>
      <c r="C20" s="3"/>
    </row>
    <row r="21" spans="2:3" x14ac:dyDescent="0.3">
      <c r="B21" s="3"/>
      <c r="C21" s="3"/>
    </row>
    <row r="22" spans="2:3" x14ac:dyDescent="0.3">
      <c r="B22" s="3"/>
      <c r="C22" s="3"/>
    </row>
    <row r="23" spans="2:3" x14ac:dyDescent="0.3">
      <c r="B23" s="3"/>
      <c r="C23" s="3"/>
    </row>
    <row r="24" spans="2:3" x14ac:dyDescent="0.3">
      <c r="B24" s="3"/>
      <c r="C24" s="3"/>
    </row>
    <row r="25" spans="2:3" x14ac:dyDescent="0.3">
      <c r="B25" s="3"/>
      <c r="C25" s="3"/>
    </row>
    <row r="26" spans="2:3" x14ac:dyDescent="0.3">
      <c r="B26" s="3"/>
      <c r="C26" s="3"/>
    </row>
    <row r="27" spans="2:3" x14ac:dyDescent="0.3">
      <c r="B27" s="3"/>
      <c r="C27" s="3"/>
    </row>
    <row r="28" spans="2:3" x14ac:dyDescent="0.3">
      <c r="B28" s="3"/>
      <c r="C28" s="3"/>
    </row>
    <row r="29" spans="2:3" x14ac:dyDescent="0.3">
      <c r="B29" s="3"/>
      <c r="C29" s="3"/>
    </row>
    <row r="30" spans="2:3" x14ac:dyDescent="0.3">
      <c r="B30" s="3"/>
      <c r="C30" s="3"/>
    </row>
    <row r="31" spans="2:3" x14ac:dyDescent="0.3">
      <c r="B31" s="3"/>
      <c r="C31" s="3"/>
    </row>
    <row r="32" spans="2:3" x14ac:dyDescent="0.3">
      <c r="B32" s="3"/>
      <c r="C32" s="3"/>
    </row>
    <row r="33" spans="2:3" x14ac:dyDescent="0.3">
      <c r="B33" s="3"/>
      <c r="C33" s="3"/>
    </row>
    <row r="34" spans="2:3" x14ac:dyDescent="0.3">
      <c r="B34" s="3"/>
      <c r="C34" s="3"/>
    </row>
    <row r="35" spans="2:3" x14ac:dyDescent="0.3">
      <c r="B35" s="3"/>
      <c r="C35" s="3"/>
    </row>
    <row r="36" spans="2:3" x14ac:dyDescent="0.3">
      <c r="B36" s="3"/>
      <c r="C36" s="3"/>
    </row>
    <row r="37" spans="2:3" x14ac:dyDescent="0.3">
      <c r="B37" s="3"/>
      <c r="C37" s="3"/>
    </row>
    <row r="38" spans="2:3" x14ac:dyDescent="0.3">
      <c r="B38" s="3"/>
      <c r="C38" s="3"/>
    </row>
    <row r="39" spans="2:3" x14ac:dyDescent="0.3">
      <c r="B39" s="3"/>
      <c r="C39"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090C9-D96A-4B80-8EA5-053915E7D0C6}">
  <sheetPr>
    <tabColor theme="6" tint="0.79998168889431442"/>
    <pageSetUpPr fitToPage="1"/>
  </sheetPr>
  <dimension ref="A1:J40"/>
  <sheetViews>
    <sheetView zoomScaleNormal="100" workbookViewId="0">
      <selection activeCell="D19" sqref="D19"/>
    </sheetView>
  </sheetViews>
  <sheetFormatPr defaultColWidth="9.140625" defaultRowHeight="16.5" x14ac:dyDescent="0.3"/>
  <cols>
    <col min="1" max="1" width="9.140625" style="12"/>
    <col min="2" max="2" width="24.140625" style="262" customWidth="1"/>
    <col min="3" max="3" width="44.85546875" style="262" customWidth="1"/>
    <col min="4" max="4" width="61.42578125" style="262" customWidth="1"/>
    <col min="5" max="5" width="32.42578125" style="262" customWidth="1"/>
    <col min="6" max="6" width="39.85546875" style="262" customWidth="1"/>
    <col min="7" max="16384" width="9.140625" style="262"/>
  </cols>
  <sheetData>
    <row r="1" spans="1:10" s="15" customFormat="1" x14ac:dyDescent="0.3">
      <c r="A1" s="12"/>
      <c r="B1" s="346" t="s">
        <v>416</v>
      </c>
      <c r="C1" s="298"/>
      <c r="D1" s="298"/>
      <c r="E1" s="298"/>
      <c r="F1" s="298"/>
      <c r="G1" s="298"/>
      <c r="H1" s="298"/>
      <c r="I1" s="298"/>
      <c r="J1" s="298"/>
    </row>
    <row r="2" spans="1:10" s="15" customFormat="1" x14ac:dyDescent="0.3">
      <c r="A2" s="12"/>
      <c r="B2" s="346" t="s">
        <v>529</v>
      </c>
      <c r="C2" s="298"/>
      <c r="D2" s="298"/>
      <c r="E2" s="298"/>
      <c r="F2" s="298"/>
      <c r="G2" s="298"/>
      <c r="H2" s="298"/>
      <c r="I2" s="298"/>
      <c r="J2" s="298"/>
    </row>
    <row r="3" spans="1:10" ht="14.45" customHeight="1" x14ac:dyDescent="0.3">
      <c r="B3" s="575" t="s">
        <v>299</v>
      </c>
      <c r="C3" s="575"/>
      <c r="D3" s="575"/>
      <c r="E3" s="575"/>
      <c r="F3" s="575"/>
    </row>
    <row r="4" spans="1:10" x14ac:dyDescent="0.3">
      <c r="B4" s="350" t="s">
        <v>300</v>
      </c>
      <c r="C4" s="350" t="s">
        <v>301</v>
      </c>
      <c r="D4" s="350" t="s">
        <v>302</v>
      </c>
      <c r="E4" s="350" t="s">
        <v>303</v>
      </c>
      <c r="F4" s="350" t="s">
        <v>527</v>
      </c>
    </row>
    <row r="5" spans="1:10" ht="30.75" customHeight="1" x14ac:dyDescent="0.3">
      <c r="B5" s="263">
        <v>1</v>
      </c>
      <c r="C5" s="264" t="s">
        <v>304</v>
      </c>
      <c r="D5" s="264" t="s">
        <v>305</v>
      </c>
      <c r="E5" s="264"/>
      <c r="F5" s="264"/>
    </row>
    <row r="6" spans="1:10" ht="30.75" customHeight="1" x14ac:dyDescent="0.3">
      <c r="B6" s="263">
        <v>2</v>
      </c>
      <c r="C6" s="264" t="s">
        <v>306</v>
      </c>
      <c r="D6" s="264" t="s">
        <v>307</v>
      </c>
      <c r="E6" s="264"/>
      <c r="F6" s="264"/>
    </row>
    <row r="7" spans="1:10" ht="30.75" customHeight="1" x14ac:dyDescent="0.3">
      <c r="B7" s="263">
        <v>3</v>
      </c>
      <c r="C7" s="264" t="s">
        <v>308</v>
      </c>
      <c r="D7" s="264" t="s">
        <v>309</v>
      </c>
      <c r="E7" s="264"/>
      <c r="F7" s="264"/>
    </row>
    <row r="8" spans="1:10" ht="30.75" customHeight="1" x14ac:dyDescent="0.3">
      <c r="B8" s="263">
        <v>4</v>
      </c>
      <c r="C8" s="264" t="s">
        <v>310</v>
      </c>
      <c r="D8" s="264" t="s">
        <v>311</v>
      </c>
      <c r="E8" s="264"/>
      <c r="F8" s="264"/>
    </row>
    <row r="9" spans="1:10" ht="30.75" customHeight="1" x14ac:dyDescent="0.3">
      <c r="B9" s="263">
        <v>5</v>
      </c>
      <c r="C9" s="264" t="s">
        <v>312</v>
      </c>
      <c r="D9" s="264" t="s">
        <v>313</v>
      </c>
      <c r="E9" s="264"/>
      <c r="F9" s="264"/>
    </row>
    <row r="10" spans="1:10" ht="30.75" customHeight="1" x14ac:dyDescent="0.3">
      <c r="B10" s="263">
        <v>6</v>
      </c>
      <c r="C10" s="264" t="s">
        <v>314</v>
      </c>
      <c r="D10" s="264" t="s">
        <v>315</v>
      </c>
      <c r="E10" s="264"/>
      <c r="F10" s="264"/>
    </row>
    <row r="11" spans="1:10" ht="14.45" customHeight="1" x14ac:dyDescent="0.3">
      <c r="B11" s="574" t="s">
        <v>316</v>
      </c>
      <c r="C11" s="574"/>
      <c r="D11" s="574"/>
      <c r="E11" s="574"/>
      <c r="F11" s="574"/>
    </row>
    <row r="12" spans="1:10" x14ac:dyDescent="0.3">
      <c r="B12" s="350" t="s">
        <v>300</v>
      </c>
      <c r="C12" s="350" t="s">
        <v>301</v>
      </c>
      <c r="D12" s="350" t="s">
        <v>302</v>
      </c>
      <c r="E12" s="350" t="s">
        <v>303</v>
      </c>
      <c r="F12" s="350" t="s">
        <v>528</v>
      </c>
    </row>
    <row r="13" spans="1:10" ht="45.75" x14ac:dyDescent="0.3">
      <c r="B13" s="265">
        <v>1</v>
      </c>
      <c r="C13" s="266" t="s">
        <v>317</v>
      </c>
      <c r="D13" s="266" t="s">
        <v>318</v>
      </c>
      <c r="E13" s="266"/>
      <c r="F13" s="266"/>
    </row>
    <row r="14" spans="1:10" ht="45.75" x14ac:dyDescent="0.3">
      <c r="B14" s="265">
        <v>2</v>
      </c>
      <c r="C14" s="266" t="s">
        <v>308</v>
      </c>
      <c r="D14" s="266" t="s">
        <v>319</v>
      </c>
      <c r="E14" s="266"/>
      <c r="F14" s="266"/>
    </row>
    <row r="15" spans="1:10" ht="60.75" x14ac:dyDescent="0.3">
      <c r="B15" s="265">
        <v>3</v>
      </c>
      <c r="C15" s="266" t="s">
        <v>310</v>
      </c>
      <c r="D15" s="266" t="s">
        <v>320</v>
      </c>
      <c r="E15" s="266"/>
      <c r="F15" s="266"/>
    </row>
    <row r="16" spans="1:10" ht="45.75" x14ac:dyDescent="0.3">
      <c r="B16" s="265">
        <v>4</v>
      </c>
      <c r="C16" s="266" t="s">
        <v>312</v>
      </c>
      <c r="D16" s="266" t="s">
        <v>321</v>
      </c>
      <c r="E16" s="266"/>
      <c r="F16" s="266"/>
    </row>
    <row r="17" spans="2:6" ht="25.5" customHeight="1" x14ac:dyDescent="0.3">
      <c r="B17" s="265">
        <v>5</v>
      </c>
      <c r="C17" s="266" t="s">
        <v>314</v>
      </c>
      <c r="D17" s="266" t="s">
        <v>322</v>
      </c>
      <c r="E17" s="266"/>
      <c r="F17" s="266"/>
    </row>
    <row r="18" spans="2:6" ht="25.5" customHeight="1" x14ac:dyDescent="0.3">
      <c r="B18" s="266"/>
      <c r="C18" s="266"/>
      <c r="D18" s="266"/>
      <c r="E18" s="266"/>
      <c r="F18" s="266"/>
    </row>
    <row r="19" spans="2:6" ht="25.5" customHeight="1" x14ac:dyDescent="0.3">
      <c r="B19" s="266"/>
      <c r="C19" s="266"/>
      <c r="D19" s="266"/>
      <c r="E19" s="266"/>
      <c r="F19" s="266"/>
    </row>
    <row r="20" spans="2:6" ht="25.5" customHeight="1" x14ac:dyDescent="0.3">
      <c r="B20" s="266"/>
      <c r="C20" s="266"/>
      <c r="D20" s="266"/>
      <c r="E20" s="266"/>
      <c r="F20" s="266"/>
    </row>
    <row r="21" spans="2:6" x14ac:dyDescent="0.3">
      <c r="B21" s="574" t="s">
        <v>524</v>
      </c>
      <c r="C21" s="574"/>
      <c r="D21" s="574"/>
      <c r="E21" s="574"/>
      <c r="F21" s="574"/>
    </row>
    <row r="22" spans="2:6" x14ac:dyDescent="0.3">
      <c r="B22" s="350" t="s">
        <v>300</v>
      </c>
      <c r="C22" s="350" t="s">
        <v>301</v>
      </c>
      <c r="D22" s="350" t="s">
        <v>302</v>
      </c>
      <c r="E22" s="350" t="s">
        <v>303</v>
      </c>
      <c r="F22" s="350" t="s">
        <v>526</v>
      </c>
    </row>
    <row r="23" spans="2:6" x14ac:dyDescent="0.3">
      <c r="B23" s="265"/>
      <c r="C23" s="266"/>
      <c r="D23" s="266"/>
      <c r="E23" s="266"/>
      <c r="F23" s="266"/>
    </row>
    <row r="24" spans="2:6" x14ac:dyDescent="0.3">
      <c r="B24" s="265"/>
      <c r="C24" s="266"/>
      <c r="D24" s="266"/>
      <c r="E24" s="266"/>
      <c r="F24" s="266"/>
    </row>
    <row r="25" spans="2:6" x14ac:dyDescent="0.3">
      <c r="B25" s="265"/>
      <c r="C25" s="266"/>
      <c r="D25" s="266"/>
      <c r="E25" s="266"/>
      <c r="F25" s="266"/>
    </row>
    <row r="26" spans="2:6" x14ac:dyDescent="0.3">
      <c r="B26" s="265"/>
      <c r="C26" s="266"/>
      <c r="D26" s="266"/>
      <c r="E26" s="266"/>
      <c r="F26" s="266"/>
    </row>
    <row r="27" spans="2:6" x14ac:dyDescent="0.3">
      <c r="B27" s="265"/>
      <c r="C27" s="266"/>
      <c r="D27" s="266"/>
      <c r="E27" s="266"/>
      <c r="F27" s="266"/>
    </row>
    <row r="28" spans="2:6" x14ac:dyDescent="0.3">
      <c r="B28" s="266"/>
      <c r="C28" s="266"/>
      <c r="D28" s="266"/>
      <c r="E28" s="266"/>
      <c r="F28" s="266"/>
    </row>
    <row r="29" spans="2:6" x14ac:dyDescent="0.3">
      <c r="B29" s="266"/>
      <c r="C29" s="266"/>
      <c r="D29" s="266"/>
      <c r="E29" s="266"/>
      <c r="F29" s="266"/>
    </row>
    <row r="30" spans="2:6" x14ac:dyDescent="0.3">
      <c r="B30" s="266"/>
      <c r="C30" s="266"/>
      <c r="D30" s="266"/>
      <c r="E30" s="266"/>
      <c r="F30" s="266"/>
    </row>
    <row r="31" spans="2:6" x14ac:dyDescent="0.3">
      <c r="B31" s="574" t="s">
        <v>525</v>
      </c>
      <c r="C31" s="574"/>
      <c r="D31" s="574"/>
      <c r="E31" s="574"/>
      <c r="F31" s="574"/>
    </row>
    <row r="32" spans="2:6" x14ac:dyDescent="0.3">
      <c r="B32" s="350" t="s">
        <v>300</v>
      </c>
      <c r="C32" s="350" t="s">
        <v>301</v>
      </c>
      <c r="D32" s="350" t="s">
        <v>302</v>
      </c>
      <c r="E32" s="350" t="s">
        <v>303</v>
      </c>
      <c r="F32" s="350"/>
    </row>
    <row r="33" spans="2:6" x14ac:dyDescent="0.3">
      <c r="B33" s="265"/>
      <c r="C33" s="266"/>
      <c r="D33" s="266"/>
      <c r="E33" s="266"/>
      <c r="F33" s="349"/>
    </row>
    <row r="34" spans="2:6" x14ac:dyDescent="0.3">
      <c r="B34" s="265"/>
      <c r="C34" s="266"/>
      <c r="D34" s="266"/>
      <c r="E34" s="266"/>
      <c r="F34" s="349"/>
    </row>
    <row r="35" spans="2:6" x14ac:dyDescent="0.3">
      <c r="B35" s="265"/>
      <c r="C35" s="266"/>
      <c r="D35" s="266"/>
      <c r="E35" s="266"/>
      <c r="F35" s="349"/>
    </row>
    <row r="36" spans="2:6" x14ac:dyDescent="0.3">
      <c r="B36" s="265"/>
      <c r="C36" s="266"/>
      <c r="D36" s="266"/>
      <c r="E36" s="266"/>
      <c r="F36" s="349"/>
    </row>
    <row r="37" spans="2:6" x14ac:dyDescent="0.3">
      <c r="B37" s="265"/>
      <c r="C37" s="266"/>
      <c r="D37" s="266"/>
      <c r="E37" s="266"/>
      <c r="F37" s="349"/>
    </row>
    <row r="38" spans="2:6" x14ac:dyDescent="0.3">
      <c r="B38" s="266"/>
      <c r="C38" s="266"/>
      <c r="D38" s="266"/>
      <c r="E38" s="266"/>
      <c r="F38" s="349"/>
    </row>
    <row r="39" spans="2:6" x14ac:dyDescent="0.3">
      <c r="B39" s="266"/>
      <c r="C39" s="266"/>
      <c r="D39" s="266"/>
      <c r="E39" s="266"/>
      <c r="F39" s="349"/>
    </row>
    <row r="40" spans="2:6" x14ac:dyDescent="0.3">
      <c r="B40" s="266"/>
      <c r="C40" s="266"/>
      <c r="D40" s="266"/>
      <c r="E40" s="266"/>
      <c r="F40" s="349"/>
    </row>
  </sheetData>
  <mergeCells count="4">
    <mergeCell ref="B31:F31"/>
    <mergeCell ref="B3:F3"/>
    <mergeCell ref="B11:F11"/>
    <mergeCell ref="B21:F21"/>
  </mergeCells>
  <pageMargins left="0.7" right="0.7" top="0.75" bottom="0.75" header="0.3" footer="0.3"/>
  <pageSetup scale="4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12051-6F22-4AF6-9322-396E7DFC022A}">
  <dimension ref="A1:S20"/>
  <sheetViews>
    <sheetView zoomScaleNormal="100" workbookViewId="0">
      <selection activeCell="B2" sqref="B2"/>
    </sheetView>
  </sheetViews>
  <sheetFormatPr defaultColWidth="9.140625" defaultRowHeight="16.5" x14ac:dyDescent="0.3"/>
  <cols>
    <col min="1" max="1" width="9.140625" style="12"/>
    <col min="2" max="2" width="24.140625" customWidth="1"/>
    <col min="3" max="3" width="24.85546875" customWidth="1"/>
    <col min="4" max="4" width="35.42578125" customWidth="1"/>
    <col min="5" max="5" width="33.85546875" customWidth="1"/>
    <col min="6" max="7" width="26.140625" customWidth="1"/>
    <col min="8" max="8" width="24.85546875" customWidth="1"/>
    <col min="9" max="9" width="30.5703125" customWidth="1"/>
    <col min="10" max="10" width="25.85546875" customWidth="1"/>
    <col min="12" max="12" width="0" hidden="1" customWidth="1"/>
  </cols>
  <sheetData>
    <row r="1" spans="1:19" s="15" customFormat="1" x14ac:dyDescent="0.3">
      <c r="A1" s="12"/>
      <c r="B1" s="13" t="s">
        <v>416</v>
      </c>
      <c r="C1" s="296"/>
      <c r="D1" s="296"/>
      <c r="E1" s="296"/>
      <c r="F1" s="296"/>
      <c r="G1" s="296"/>
      <c r="H1" s="296"/>
      <c r="I1" s="298"/>
      <c r="J1" s="298"/>
      <c r="K1" s="298"/>
      <c r="L1" s="298"/>
      <c r="M1" s="298"/>
      <c r="N1" s="298"/>
      <c r="O1" s="298"/>
      <c r="P1" s="298"/>
      <c r="Q1" s="298"/>
      <c r="R1" s="298"/>
      <c r="S1" s="298"/>
    </row>
    <row r="2" spans="1:19" s="15" customFormat="1" x14ac:dyDescent="0.3">
      <c r="A2" s="12"/>
      <c r="B2" s="13" t="s">
        <v>585</v>
      </c>
      <c r="C2" s="296"/>
      <c r="D2" s="296"/>
      <c r="E2" s="296"/>
      <c r="F2" s="296"/>
      <c r="G2" s="296"/>
      <c r="H2" s="296"/>
      <c r="I2" s="298"/>
      <c r="J2" s="298"/>
      <c r="K2" s="298"/>
      <c r="L2" s="298"/>
      <c r="M2" s="298"/>
      <c r="N2" s="298"/>
      <c r="O2" s="298"/>
      <c r="P2" s="298"/>
      <c r="Q2" s="298"/>
      <c r="R2" s="298"/>
      <c r="S2" s="298"/>
    </row>
    <row r="3" spans="1:19" ht="30" x14ac:dyDescent="0.3">
      <c r="B3" s="333" t="s">
        <v>386</v>
      </c>
      <c r="C3" s="333" t="s">
        <v>387</v>
      </c>
      <c r="D3" s="334" t="s">
        <v>388</v>
      </c>
      <c r="E3" s="334" t="s">
        <v>389</v>
      </c>
      <c r="F3" s="334" t="s">
        <v>390</v>
      </c>
      <c r="G3" s="334" t="s">
        <v>391</v>
      </c>
      <c r="H3" s="334" t="s">
        <v>392</v>
      </c>
      <c r="I3" s="334" t="s">
        <v>393</v>
      </c>
      <c r="J3" s="334" t="s">
        <v>394</v>
      </c>
    </row>
    <row r="4" spans="1:19" x14ac:dyDescent="0.3">
      <c r="B4" s="3"/>
      <c r="C4" s="3"/>
      <c r="D4" s="3"/>
      <c r="E4" s="3"/>
      <c r="F4" s="3"/>
      <c r="G4" s="3"/>
      <c r="H4" s="3"/>
      <c r="I4" s="3"/>
      <c r="J4" s="3"/>
    </row>
    <row r="5" spans="1:19" x14ac:dyDescent="0.3">
      <c r="B5" s="3"/>
      <c r="C5" s="3"/>
      <c r="D5" s="3"/>
      <c r="E5" s="3"/>
      <c r="F5" s="3"/>
      <c r="G5" s="3"/>
      <c r="H5" s="3"/>
      <c r="I5" s="3"/>
      <c r="J5" s="3"/>
    </row>
    <row r="6" spans="1:19" x14ac:dyDescent="0.3">
      <c r="B6" s="3"/>
      <c r="C6" s="3"/>
      <c r="D6" s="3"/>
      <c r="E6" s="3"/>
      <c r="F6" s="3"/>
      <c r="G6" s="3"/>
      <c r="H6" s="3"/>
      <c r="I6" s="3"/>
      <c r="J6" s="3"/>
    </row>
    <row r="7" spans="1:19" x14ac:dyDescent="0.3">
      <c r="B7" s="3"/>
      <c r="C7" s="3"/>
      <c r="D7" s="3"/>
      <c r="E7" s="3"/>
      <c r="F7" s="3"/>
      <c r="G7" s="3"/>
      <c r="H7" s="3"/>
      <c r="I7" s="3"/>
      <c r="J7" s="3"/>
    </row>
    <row r="8" spans="1:19" x14ac:dyDescent="0.3">
      <c r="B8" s="3"/>
      <c r="C8" s="3"/>
      <c r="D8" s="3"/>
      <c r="E8" s="3"/>
      <c r="F8" s="3"/>
      <c r="G8" s="3"/>
      <c r="H8" s="3"/>
      <c r="I8" s="3"/>
      <c r="J8" s="3"/>
    </row>
    <row r="9" spans="1:19" x14ac:dyDescent="0.3">
      <c r="B9" s="3"/>
      <c r="C9" s="3"/>
      <c r="D9" s="3"/>
      <c r="E9" s="3"/>
      <c r="F9" s="3"/>
      <c r="G9" s="3"/>
      <c r="H9" s="3"/>
      <c r="I9" s="3"/>
      <c r="J9" s="3"/>
    </row>
    <row r="10" spans="1:19" x14ac:dyDescent="0.3">
      <c r="B10" s="3"/>
      <c r="C10" s="3"/>
      <c r="D10" s="3"/>
      <c r="E10" s="3"/>
      <c r="F10" s="3"/>
      <c r="G10" s="3"/>
      <c r="H10" s="3"/>
      <c r="I10" s="3"/>
      <c r="J10" s="3"/>
    </row>
    <row r="11" spans="1:19" x14ac:dyDescent="0.3">
      <c r="B11" s="3"/>
      <c r="C11" s="3"/>
      <c r="D11" s="3"/>
      <c r="E11" s="3"/>
      <c r="F11" s="3"/>
      <c r="G11" s="3"/>
      <c r="H11" s="3"/>
      <c r="I11" s="3"/>
      <c r="J11" s="3"/>
    </row>
    <row r="12" spans="1:19" x14ac:dyDescent="0.3">
      <c r="B12" s="3"/>
      <c r="C12" s="3"/>
      <c r="D12" s="3"/>
      <c r="E12" s="3"/>
      <c r="F12" s="3"/>
      <c r="G12" s="3"/>
      <c r="H12" s="3"/>
      <c r="I12" s="3"/>
      <c r="J12" s="3"/>
    </row>
    <row r="13" spans="1:19" x14ac:dyDescent="0.3">
      <c r="B13" s="3"/>
      <c r="C13" s="3"/>
      <c r="D13" s="3"/>
      <c r="E13" s="3"/>
      <c r="F13" s="3"/>
      <c r="G13" s="3"/>
      <c r="H13" s="3"/>
      <c r="I13" s="3"/>
      <c r="J13" s="3"/>
    </row>
    <row r="14" spans="1:19" x14ac:dyDescent="0.3">
      <c r="B14" s="3"/>
      <c r="C14" s="3"/>
      <c r="D14" s="3"/>
      <c r="E14" s="3"/>
      <c r="F14" s="3"/>
      <c r="G14" s="3"/>
      <c r="H14" s="3"/>
      <c r="I14" s="3"/>
      <c r="J14" s="3"/>
    </row>
    <row r="15" spans="1:19" x14ac:dyDescent="0.3">
      <c r="B15" s="3"/>
      <c r="C15" s="3"/>
      <c r="D15" s="3"/>
      <c r="E15" s="3"/>
      <c r="F15" s="3"/>
      <c r="G15" s="3"/>
      <c r="H15" s="3"/>
      <c r="I15" s="3"/>
      <c r="J15" s="3"/>
    </row>
    <row r="16" spans="1:19" x14ac:dyDescent="0.3">
      <c r="B16" s="3"/>
      <c r="C16" s="3"/>
      <c r="D16" s="3"/>
      <c r="E16" s="3"/>
      <c r="F16" s="3"/>
      <c r="G16" s="3"/>
      <c r="H16" s="3"/>
      <c r="I16" s="3"/>
      <c r="J16" s="3"/>
    </row>
    <row r="17" spans="2:10" x14ac:dyDescent="0.3">
      <c r="B17" s="3"/>
      <c r="C17" s="3"/>
      <c r="D17" s="3"/>
      <c r="E17" s="3"/>
      <c r="F17" s="3"/>
      <c r="G17" s="3"/>
      <c r="H17" s="3"/>
      <c r="I17" s="3"/>
      <c r="J17" s="3"/>
    </row>
    <row r="18" spans="2:10" x14ac:dyDescent="0.3">
      <c r="B18" s="3"/>
      <c r="C18" s="3"/>
      <c r="D18" s="3"/>
      <c r="E18" s="3"/>
      <c r="F18" s="3"/>
      <c r="G18" s="3"/>
      <c r="H18" s="3"/>
      <c r="I18" s="3"/>
      <c r="J18" s="3"/>
    </row>
    <row r="19" spans="2:10" x14ac:dyDescent="0.3">
      <c r="B19" s="3"/>
      <c r="C19" s="3"/>
      <c r="D19" s="3"/>
      <c r="E19" s="3"/>
      <c r="F19" s="3"/>
      <c r="G19" s="3"/>
      <c r="H19" s="3"/>
      <c r="I19" s="3"/>
      <c r="J19" s="3"/>
    </row>
    <row r="20" spans="2:10" x14ac:dyDescent="0.3">
      <c r="B20" s="3"/>
      <c r="C20" s="3"/>
      <c r="D20" s="3"/>
      <c r="E20" s="3"/>
      <c r="F20" s="3"/>
      <c r="G20" s="3"/>
      <c r="H20" s="3"/>
      <c r="I20" s="3"/>
      <c r="J20" s="3"/>
    </row>
  </sheetData>
  <dataValidations count="1">
    <dataValidation type="list" allowBlank="1" showInputMessage="1" showErrorMessage="1" sqref="B4:C20" xr:uid="{E942ABAE-BF06-480F-B091-1115628D0C1A}">
      <formula1>#REF!</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43EC-55C0-4DF5-B889-05AEC6AF55CC}">
  <dimension ref="A1:C13"/>
  <sheetViews>
    <sheetView workbookViewId="0">
      <selection activeCell="A11" sqref="A11"/>
    </sheetView>
  </sheetViews>
  <sheetFormatPr defaultRowHeight="15" x14ac:dyDescent="0.25"/>
  <cols>
    <col min="1" max="2" width="46.85546875" bestFit="1" customWidth="1"/>
    <col min="3" max="3" width="56.85546875" customWidth="1"/>
  </cols>
  <sheetData>
    <row r="1" spans="1:3" x14ac:dyDescent="0.25">
      <c r="A1" s="333" t="s">
        <v>386</v>
      </c>
      <c r="B1" s="333" t="s">
        <v>387</v>
      </c>
      <c r="C1" s="333" t="s">
        <v>394</v>
      </c>
    </row>
    <row r="2" spans="1:3" x14ac:dyDescent="0.25">
      <c r="A2" t="s">
        <v>495</v>
      </c>
      <c r="B2" t="s">
        <v>495</v>
      </c>
      <c r="C2" t="s">
        <v>500</v>
      </c>
    </row>
    <row r="3" spans="1:3" x14ac:dyDescent="0.25">
      <c r="A3" t="s">
        <v>496</v>
      </c>
      <c r="B3" t="s">
        <v>496</v>
      </c>
      <c r="C3" t="s">
        <v>509</v>
      </c>
    </row>
    <row r="4" spans="1:3" x14ac:dyDescent="0.25">
      <c r="A4" t="s">
        <v>511</v>
      </c>
      <c r="B4" t="s">
        <v>511</v>
      </c>
      <c r="C4" t="s">
        <v>507</v>
      </c>
    </row>
    <row r="5" spans="1:3" x14ac:dyDescent="0.25">
      <c r="A5" t="s">
        <v>494</v>
      </c>
      <c r="B5" t="s">
        <v>494</v>
      </c>
      <c r="C5" t="s">
        <v>508</v>
      </c>
    </row>
    <row r="6" spans="1:3" x14ac:dyDescent="0.25">
      <c r="A6" t="s">
        <v>493</v>
      </c>
      <c r="B6" t="s">
        <v>493</v>
      </c>
      <c r="C6" t="s">
        <v>499</v>
      </c>
    </row>
    <row r="7" spans="1:3" x14ac:dyDescent="0.25">
      <c r="A7" t="s">
        <v>497</v>
      </c>
      <c r="B7" t="s">
        <v>497</v>
      </c>
      <c r="C7" t="s">
        <v>504</v>
      </c>
    </row>
    <row r="8" spans="1:3" x14ac:dyDescent="0.25">
      <c r="A8" t="s">
        <v>510</v>
      </c>
      <c r="B8" t="s">
        <v>510</v>
      </c>
      <c r="C8" t="s">
        <v>503</v>
      </c>
    </row>
    <row r="9" spans="1:3" x14ac:dyDescent="0.25">
      <c r="A9" t="s">
        <v>498</v>
      </c>
      <c r="B9" t="s">
        <v>498</v>
      </c>
      <c r="C9" t="s">
        <v>505</v>
      </c>
    </row>
    <row r="10" spans="1:3" x14ac:dyDescent="0.25">
      <c r="A10" t="s">
        <v>314</v>
      </c>
      <c r="B10" t="s">
        <v>314</v>
      </c>
      <c r="C10" t="s">
        <v>501</v>
      </c>
    </row>
    <row r="11" spans="1:3" x14ac:dyDescent="0.25">
      <c r="A11" t="s">
        <v>492</v>
      </c>
      <c r="B11" t="s">
        <v>492</v>
      </c>
      <c r="C11" t="s">
        <v>502</v>
      </c>
    </row>
    <row r="12" spans="1:3" x14ac:dyDescent="0.25">
      <c r="A12" t="s">
        <v>8</v>
      </c>
      <c r="B12" t="s">
        <v>8</v>
      </c>
      <c r="C12" t="s">
        <v>506</v>
      </c>
    </row>
    <row r="13" spans="1:3" x14ac:dyDescent="0.25">
      <c r="C13" t="s">
        <v>8</v>
      </c>
    </row>
  </sheetData>
  <sortState xmlns:xlrd2="http://schemas.microsoft.com/office/spreadsheetml/2017/richdata2" ref="A2:B14">
    <sortCondition ref="A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C7C97-B5D9-4DA4-B032-FF90B1B42DCC}">
  <dimension ref="A1:J211"/>
  <sheetViews>
    <sheetView workbookViewId="0">
      <selection activeCell="F5" sqref="F5"/>
    </sheetView>
  </sheetViews>
  <sheetFormatPr defaultColWidth="9.140625" defaultRowHeight="16.5" x14ac:dyDescent="0.3"/>
  <cols>
    <col min="1" max="1" width="9.140625" style="12"/>
    <col min="2" max="2" width="11.85546875" style="271" bestFit="1" customWidth="1"/>
    <col min="3" max="3" width="8.85546875" style="271" bestFit="1" customWidth="1"/>
    <col min="4" max="4" width="8.42578125" style="271" bestFit="1" customWidth="1"/>
    <col min="5" max="5" width="9.140625" style="271"/>
    <col min="6" max="6" width="12.5703125" style="271" bestFit="1" customWidth="1"/>
    <col min="7" max="16384" width="9.140625" style="271"/>
  </cols>
  <sheetData>
    <row r="1" spans="1:10" s="15" customFormat="1" x14ac:dyDescent="0.3">
      <c r="A1" s="12"/>
      <c r="B1" s="13" t="s">
        <v>416</v>
      </c>
      <c r="C1" s="298"/>
      <c r="D1" s="298"/>
      <c r="E1" s="298"/>
      <c r="F1" s="298"/>
      <c r="G1" s="298"/>
      <c r="H1" s="298"/>
      <c r="I1" s="298"/>
      <c r="J1" s="298"/>
    </row>
    <row r="2" spans="1:10" s="15" customFormat="1" x14ac:dyDescent="0.3">
      <c r="A2" s="12"/>
      <c r="B2" s="13" t="s">
        <v>417</v>
      </c>
      <c r="C2" s="298"/>
      <c r="D2" s="298"/>
      <c r="E2" s="298"/>
      <c r="F2" s="298"/>
      <c r="G2" s="298"/>
      <c r="H2" s="298"/>
      <c r="I2" s="298"/>
      <c r="J2" s="298"/>
    </row>
    <row r="3" spans="1:10" x14ac:dyDescent="0.3">
      <c r="B3" s="351" t="s">
        <v>378</v>
      </c>
      <c r="C3" s="351" t="s">
        <v>59</v>
      </c>
      <c r="D3" s="351" t="s">
        <v>379</v>
      </c>
      <c r="E3" s="351" t="s">
        <v>380</v>
      </c>
      <c r="F3" s="351" t="s">
        <v>381</v>
      </c>
    </row>
    <row r="4" spans="1:10" x14ac:dyDescent="0.3">
      <c r="B4" s="3"/>
      <c r="C4" s="3"/>
      <c r="D4" s="3"/>
      <c r="E4" s="3"/>
      <c r="F4" s="3"/>
    </row>
    <row r="5" spans="1:10" x14ac:dyDescent="0.3">
      <c r="B5" s="3"/>
      <c r="C5" s="3"/>
      <c r="D5" s="3"/>
      <c r="E5" s="3"/>
      <c r="F5" s="3"/>
    </row>
    <row r="6" spans="1:10" x14ac:dyDescent="0.3">
      <c r="B6" s="3"/>
      <c r="C6" s="3"/>
      <c r="D6" s="3"/>
      <c r="E6" s="3"/>
      <c r="F6" s="3"/>
    </row>
    <row r="7" spans="1:10" x14ac:dyDescent="0.3">
      <c r="B7" s="3"/>
      <c r="C7" s="3"/>
      <c r="D7" s="3"/>
      <c r="E7" s="3"/>
      <c r="F7" s="3"/>
    </row>
    <row r="8" spans="1:10" x14ac:dyDescent="0.3">
      <c r="B8" s="3"/>
      <c r="C8" s="3"/>
      <c r="D8" s="3"/>
      <c r="E8" s="3"/>
      <c r="F8" s="3"/>
      <c r="G8"/>
      <c r="H8"/>
    </row>
    <row r="9" spans="1:10" x14ac:dyDescent="0.3">
      <c r="B9" s="3"/>
      <c r="C9" s="3"/>
      <c r="D9" s="3"/>
      <c r="E9" s="3"/>
      <c r="F9" s="3"/>
      <c r="G9"/>
      <c r="H9"/>
    </row>
    <row r="10" spans="1:10" x14ac:dyDescent="0.3">
      <c r="B10" s="3"/>
      <c r="C10" s="3"/>
      <c r="D10" s="3"/>
      <c r="E10" s="3"/>
      <c r="F10" s="3"/>
      <c r="G10"/>
      <c r="H10"/>
    </row>
    <row r="11" spans="1:10" x14ac:dyDescent="0.3">
      <c r="B11" s="3"/>
      <c r="C11" s="3"/>
      <c r="D11" s="3"/>
      <c r="E11" s="3"/>
      <c r="F11" s="3"/>
      <c r="G11"/>
      <c r="H11"/>
    </row>
    <row r="12" spans="1:10" x14ac:dyDescent="0.3">
      <c r="B12" s="3"/>
      <c r="C12" s="3"/>
      <c r="D12" s="3"/>
      <c r="E12" s="3"/>
      <c r="F12" s="3"/>
      <c r="G12"/>
      <c r="H12"/>
    </row>
    <row r="13" spans="1:10" x14ac:dyDescent="0.3">
      <c r="B13" s="3"/>
      <c r="C13" s="3"/>
      <c r="D13" s="3"/>
      <c r="E13" s="3"/>
      <c r="F13" s="3"/>
      <c r="G13"/>
      <c r="H13"/>
    </row>
    <row r="14" spans="1:10" x14ac:dyDescent="0.3">
      <c r="B14" s="3"/>
      <c r="C14" s="3"/>
      <c r="D14" s="3"/>
      <c r="E14" s="3"/>
      <c r="F14" s="3"/>
      <c r="G14"/>
      <c r="H14"/>
    </row>
    <row r="15" spans="1:10" x14ac:dyDescent="0.3">
      <c r="B15" s="3"/>
      <c r="C15" s="3"/>
      <c r="D15" s="3"/>
      <c r="E15" s="3"/>
      <c r="F15" s="3"/>
      <c r="G15"/>
      <c r="H15"/>
    </row>
    <row r="16" spans="1:10" x14ac:dyDescent="0.3">
      <c r="B16" s="3"/>
      <c r="C16" s="3"/>
      <c r="D16" s="3"/>
      <c r="E16" s="3"/>
      <c r="F16" s="3"/>
      <c r="G16"/>
      <c r="H16"/>
    </row>
    <row r="17" spans="2:8" x14ac:dyDescent="0.3">
      <c r="B17" s="3"/>
      <c r="C17" s="3"/>
      <c r="D17" s="3"/>
      <c r="E17" s="3"/>
      <c r="F17" s="3"/>
      <c r="G17"/>
      <c r="H17"/>
    </row>
    <row r="18" spans="2:8" x14ac:dyDescent="0.3">
      <c r="B18" s="3"/>
      <c r="C18" s="3"/>
      <c r="D18" s="3"/>
      <c r="E18" s="3"/>
      <c r="F18" s="3"/>
      <c r="G18"/>
      <c r="H18"/>
    </row>
    <row r="19" spans="2:8" x14ac:dyDescent="0.3">
      <c r="B19" s="3"/>
      <c r="C19" s="3"/>
      <c r="D19" s="3"/>
      <c r="E19" s="3"/>
      <c r="F19" s="3"/>
      <c r="G19"/>
      <c r="H19"/>
    </row>
    <row r="20" spans="2:8" x14ac:dyDescent="0.3">
      <c r="B20" s="3"/>
      <c r="C20" s="3"/>
      <c r="D20" s="3"/>
      <c r="E20" s="3"/>
      <c r="F20" s="3"/>
      <c r="G20"/>
      <c r="H20"/>
    </row>
    <row r="21" spans="2:8" x14ac:dyDescent="0.3">
      <c r="B21" s="3"/>
      <c r="C21" s="3"/>
      <c r="D21" s="3"/>
      <c r="E21" s="3"/>
      <c r="F21" s="3"/>
      <c r="G21"/>
      <c r="H21"/>
    </row>
    <row r="22" spans="2:8" x14ac:dyDescent="0.3">
      <c r="B22" s="3"/>
      <c r="C22" s="3"/>
      <c r="D22" s="3"/>
      <c r="E22" s="3"/>
      <c r="F22" s="3"/>
      <c r="G22"/>
      <c r="H22"/>
    </row>
    <row r="23" spans="2:8" x14ac:dyDescent="0.3">
      <c r="B23" s="3"/>
      <c r="C23" s="3"/>
      <c r="D23" s="3"/>
      <c r="E23" s="3"/>
      <c r="F23" s="3"/>
      <c r="G23"/>
      <c r="H23"/>
    </row>
    <row r="24" spans="2:8" x14ac:dyDescent="0.3">
      <c r="B24" s="3"/>
      <c r="C24" s="3"/>
      <c r="D24" s="3"/>
      <c r="E24" s="3"/>
      <c r="F24" s="3"/>
      <c r="G24"/>
      <c r="H24"/>
    </row>
    <row r="25" spans="2:8" x14ac:dyDescent="0.3">
      <c r="B25" s="3"/>
      <c r="C25" s="3"/>
      <c r="D25" s="3"/>
      <c r="E25" s="3"/>
      <c r="F25" s="3"/>
      <c r="G25"/>
      <c r="H25"/>
    </row>
    <row r="26" spans="2:8" x14ac:dyDescent="0.3">
      <c r="B26" s="3"/>
      <c r="C26" s="3"/>
      <c r="D26" s="3"/>
      <c r="E26" s="3"/>
      <c r="F26" s="3"/>
    </row>
    <row r="27" spans="2:8" x14ac:dyDescent="0.3">
      <c r="B27" s="3"/>
      <c r="C27" s="3"/>
      <c r="D27" s="3"/>
      <c r="E27" s="3"/>
      <c r="F27" s="3"/>
    </row>
    <row r="28" spans="2:8" x14ac:dyDescent="0.3">
      <c r="B28" s="3"/>
      <c r="C28" s="3"/>
      <c r="D28" s="3"/>
      <c r="E28" s="3"/>
      <c r="F28" s="3"/>
    </row>
    <row r="29" spans="2:8" x14ac:dyDescent="0.3">
      <c r="B29" s="3"/>
      <c r="C29" s="3"/>
      <c r="D29" s="3"/>
      <c r="E29" s="3"/>
      <c r="F29" s="3"/>
    </row>
    <row r="30" spans="2:8" x14ac:dyDescent="0.3">
      <c r="B30" s="3"/>
      <c r="C30" s="3"/>
      <c r="D30" s="3"/>
      <c r="E30" s="3"/>
      <c r="F30" s="3"/>
    </row>
    <row r="31" spans="2:8" x14ac:dyDescent="0.3">
      <c r="B31" s="3"/>
      <c r="C31" s="3"/>
      <c r="D31" s="3"/>
      <c r="E31" s="3"/>
      <c r="F31" s="3"/>
    </row>
    <row r="32" spans="2:8" x14ac:dyDescent="0.3">
      <c r="B32" s="3"/>
      <c r="C32" s="3"/>
      <c r="D32" s="3"/>
      <c r="E32" s="3"/>
      <c r="F32" s="3"/>
    </row>
    <row r="33" spans="2:6" x14ac:dyDescent="0.3">
      <c r="B33" s="3"/>
      <c r="C33" s="3"/>
      <c r="D33" s="3"/>
      <c r="E33" s="3"/>
      <c r="F33" s="3"/>
    </row>
    <row r="34" spans="2:6" x14ac:dyDescent="0.3">
      <c r="B34" s="3"/>
      <c r="C34" s="3"/>
      <c r="D34" s="3"/>
      <c r="E34" s="3"/>
      <c r="F34" s="3"/>
    </row>
    <row r="35" spans="2:6" x14ac:dyDescent="0.3">
      <c r="B35" s="3"/>
      <c r="C35" s="3"/>
      <c r="D35" s="3"/>
      <c r="E35" s="3"/>
      <c r="F35" s="3"/>
    </row>
    <row r="36" spans="2:6" x14ac:dyDescent="0.3">
      <c r="B36" s="3"/>
      <c r="C36" s="3"/>
      <c r="D36" s="3"/>
      <c r="E36" s="3"/>
      <c r="F36" s="3"/>
    </row>
    <row r="37" spans="2:6" x14ac:dyDescent="0.3">
      <c r="B37" s="3"/>
      <c r="C37" s="3"/>
      <c r="D37" s="3"/>
      <c r="E37" s="3"/>
      <c r="F37" s="3"/>
    </row>
    <row r="38" spans="2:6" x14ac:dyDescent="0.3">
      <c r="B38" s="3"/>
      <c r="C38" s="3"/>
      <c r="D38" s="3"/>
      <c r="E38" s="3"/>
      <c r="F38" s="3"/>
    </row>
    <row r="39" spans="2:6" x14ac:dyDescent="0.3">
      <c r="B39" s="3"/>
      <c r="C39" s="3"/>
      <c r="D39" s="3"/>
      <c r="E39" s="3"/>
      <c r="F39" s="3"/>
    </row>
    <row r="40" spans="2:6" x14ac:dyDescent="0.3">
      <c r="B40" s="3"/>
      <c r="C40" s="3"/>
      <c r="D40" s="3"/>
      <c r="E40" s="3"/>
      <c r="F40" s="3"/>
    </row>
    <row r="41" spans="2:6" x14ac:dyDescent="0.3">
      <c r="B41" s="3"/>
      <c r="C41" s="3"/>
      <c r="D41" s="3"/>
      <c r="E41" s="3"/>
      <c r="F41" s="3"/>
    </row>
    <row r="42" spans="2:6" x14ac:dyDescent="0.3">
      <c r="B42" s="3"/>
      <c r="C42" s="3"/>
      <c r="D42" s="3"/>
      <c r="E42" s="3"/>
      <c r="F42" s="3"/>
    </row>
    <row r="43" spans="2:6" x14ac:dyDescent="0.3">
      <c r="B43" s="3"/>
      <c r="C43" s="3"/>
      <c r="D43" s="3"/>
      <c r="E43" s="3"/>
      <c r="F43" s="3"/>
    </row>
    <row r="44" spans="2:6" x14ac:dyDescent="0.3">
      <c r="B44" s="3"/>
      <c r="C44" s="3"/>
      <c r="D44" s="3"/>
      <c r="E44" s="3"/>
      <c r="F44" s="3"/>
    </row>
    <row r="45" spans="2:6" x14ac:dyDescent="0.3">
      <c r="B45" s="3"/>
      <c r="C45" s="3"/>
      <c r="D45" s="3"/>
      <c r="E45" s="3"/>
      <c r="F45" s="3"/>
    </row>
    <row r="46" spans="2:6" x14ac:dyDescent="0.3">
      <c r="B46" s="3"/>
      <c r="C46" s="3"/>
      <c r="D46" s="3"/>
      <c r="E46" s="3"/>
      <c r="F46" s="3"/>
    </row>
    <row r="47" spans="2:6" x14ac:dyDescent="0.3">
      <c r="B47" s="3"/>
      <c r="C47" s="3"/>
      <c r="D47" s="3"/>
      <c r="E47" s="3"/>
      <c r="F47" s="3"/>
    </row>
    <row r="48" spans="2:6" x14ac:dyDescent="0.3">
      <c r="B48" s="3"/>
      <c r="C48" s="3"/>
      <c r="D48" s="3"/>
      <c r="E48" s="3"/>
      <c r="F48" s="3"/>
    </row>
    <row r="49" spans="2:6" x14ac:dyDescent="0.3">
      <c r="B49" s="3"/>
      <c r="C49" s="3"/>
      <c r="D49" s="3"/>
      <c r="E49" s="3"/>
      <c r="F49" s="3"/>
    </row>
    <row r="50" spans="2:6" x14ac:dyDescent="0.3">
      <c r="B50" s="3"/>
      <c r="C50" s="3"/>
      <c r="D50" s="3"/>
      <c r="E50" s="3"/>
      <c r="F50" s="3"/>
    </row>
    <row r="51" spans="2:6" x14ac:dyDescent="0.3">
      <c r="B51" s="3"/>
      <c r="C51" s="3"/>
      <c r="D51" s="3"/>
      <c r="E51" s="3"/>
      <c r="F51" s="3"/>
    </row>
    <row r="52" spans="2:6" x14ac:dyDescent="0.3">
      <c r="B52" s="3"/>
      <c r="C52" s="3"/>
      <c r="D52" s="3"/>
      <c r="E52" s="3"/>
      <c r="F52" s="3"/>
    </row>
    <row r="53" spans="2:6" x14ac:dyDescent="0.3">
      <c r="B53" s="3"/>
      <c r="C53" s="3"/>
      <c r="D53" s="3"/>
      <c r="E53" s="3"/>
      <c r="F53" s="3"/>
    </row>
    <row r="54" spans="2:6" x14ac:dyDescent="0.3">
      <c r="B54" s="3"/>
      <c r="C54" s="3"/>
      <c r="D54" s="3"/>
      <c r="E54" s="3"/>
      <c r="F54" s="3"/>
    </row>
    <row r="55" spans="2:6" x14ac:dyDescent="0.3">
      <c r="B55" s="3"/>
      <c r="C55" s="3"/>
      <c r="D55" s="3"/>
      <c r="E55" s="3"/>
      <c r="F55" s="3"/>
    </row>
    <row r="56" spans="2:6" x14ac:dyDescent="0.3">
      <c r="B56" s="3"/>
      <c r="C56" s="3"/>
      <c r="D56" s="3"/>
      <c r="E56" s="3"/>
      <c r="F56" s="3"/>
    </row>
    <row r="57" spans="2:6" x14ac:dyDescent="0.3">
      <c r="B57" s="3"/>
      <c r="C57" s="3"/>
      <c r="D57" s="3"/>
      <c r="E57" s="3"/>
      <c r="F57" s="3"/>
    </row>
    <row r="58" spans="2:6" x14ac:dyDescent="0.3">
      <c r="B58" s="3"/>
      <c r="C58" s="3"/>
      <c r="D58" s="3"/>
      <c r="E58" s="3"/>
      <c r="F58" s="3"/>
    </row>
    <row r="59" spans="2:6" x14ac:dyDescent="0.3">
      <c r="B59" s="3"/>
      <c r="C59" s="3"/>
      <c r="D59" s="3"/>
      <c r="E59" s="3"/>
      <c r="F59" s="3"/>
    </row>
    <row r="60" spans="2:6" x14ac:dyDescent="0.3">
      <c r="B60" s="3"/>
      <c r="C60" s="3"/>
      <c r="D60" s="3"/>
      <c r="E60" s="3"/>
      <c r="F60" s="3"/>
    </row>
    <row r="61" spans="2:6" x14ac:dyDescent="0.3">
      <c r="B61" s="3"/>
      <c r="C61" s="3"/>
      <c r="D61" s="3"/>
      <c r="E61" s="3"/>
      <c r="F61" s="3"/>
    </row>
    <row r="62" spans="2:6" x14ac:dyDescent="0.3">
      <c r="B62" s="3"/>
      <c r="C62" s="3"/>
      <c r="D62" s="3"/>
      <c r="E62" s="3"/>
      <c r="F62" s="3"/>
    </row>
    <row r="63" spans="2:6" x14ac:dyDescent="0.3">
      <c r="B63" s="3"/>
      <c r="C63" s="3"/>
      <c r="D63" s="3"/>
      <c r="E63" s="3"/>
      <c r="F63" s="3"/>
    </row>
    <row r="64" spans="2:6" x14ac:dyDescent="0.3">
      <c r="B64" s="3"/>
      <c r="C64" s="3"/>
      <c r="D64" s="3"/>
      <c r="E64" s="3"/>
      <c r="F64" s="3"/>
    </row>
    <row r="65" spans="2:6" x14ac:dyDescent="0.3">
      <c r="B65" s="3"/>
      <c r="C65" s="3"/>
      <c r="D65" s="3"/>
      <c r="E65" s="3"/>
      <c r="F65" s="3"/>
    </row>
    <row r="66" spans="2:6" x14ac:dyDescent="0.3">
      <c r="B66" s="3"/>
      <c r="C66" s="3"/>
      <c r="D66" s="3"/>
      <c r="E66" s="3"/>
      <c r="F66" s="3"/>
    </row>
    <row r="67" spans="2:6" x14ac:dyDescent="0.3">
      <c r="B67" s="3"/>
      <c r="C67" s="3"/>
      <c r="D67" s="3"/>
      <c r="E67" s="3"/>
      <c r="F67" s="3"/>
    </row>
    <row r="68" spans="2:6" x14ac:dyDescent="0.3">
      <c r="B68" s="3"/>
      <c r="C68" s="3"/>
      <c r="D68" s="3"/>
      <c r="E68" s="3"/>
      <c r="F68" s="3"/>
    </row>
    <row r="69" spans="2:6" x14ac:dyDescent="0.3">
      <c r="B69" s="3"/>
      <c r="C69" s="3"/>
      <c r="D69" s="3"/>
      <c r="E69" s="3"/>
      <c r="F69" s="3"/>
    </row>
    <row r="70" spans="2:6" x14ac:dyDescent="0.3">
      <c r="B70" s="3"/>
      <c r="C70" s="3"/>
      <c r="D70" s="3"/>
      <c r="E70" s="3"/>
      <c r="F70" s="3"/>
    </row>
    <row r="71" spans="2:6" x14ac:dyDescent="0.3">
      <c r="B71" s="3"/>
      <c r="C71" s="3"/>
      <c r="D71" s="3"/>
      <c r="E71" s="3"/>
      <c r="F71" s="3"/>
    </row>
    <row r="72" spans="2:6" x14ac:dyDescent="0.3">
      <c r="B72" s="3"/>
      <c r="C72" s="3"/>
      <c r="D72" s="3"/>
      <c r="E72" s="3"/>
      <c r="F72" s="3"/>
    </row>
    <row r="73" spans="2:6" x14ac:dyDescent="0.3">
      <c r="B73" s="3"/>
      <c r="C73" s="3"/>
      <c r="D73" s="3"/>
      <c r="E73" s="3"/>
      <c r="F73" s="3"/>
    </row>
    <row r="74" spans="2:6" x14ac:dyDescent="0.3">
      <c r="B74" s="3"/>
      <c r="C74" s="3"/>
      <c r="D74" s="3"/>
      <c r="E74" s="3"/>
      <c r="F74" s="3"/>
    </row>
    <row r="75" spans="2:6" x14ac:dyDescent="0.3">
      <c r="B75" s="3"/>
      <c r="C75" s="3"/>
      <c r="D75" s="3"/>
      <c r="E75" s="3"/>
      <c r="F75" s="3"/>
    </row>
    <row r="76" spans="2:6" x14ac:dyDescent="0.3">
      <c r="B76" s="3"/>
      <c r="C76" s="3"/>
      <c r="D76" s="3"/>
      <c r="E76" s="3"/>
      <c r="F76" s="3"/>
    </row>
    <row r="77" spans="2:6" x14ac:dyDescent="0.3">
      <c r="B77" s="3"/>
      <c r="C77" s="3"/>
      <c r="D77" s="3"/>
      <c r="E77" s="3"/>
      <c r="F77" s="3"/>
    </row>
    <row r="78" spans="2:6" x14ac:dyDescent="0.3">
      <c r="B78" s="3"/>
      <c r="C78" s="3"/>
      <c r="D78" s="3"/>
      <c r="E78" s="3"/>
      <c r="F78" s="3"/>
    </row>
    <row r="79" spans="2:6" x14ac:dyDescent="0.3">
      <c r="B79" s="3"/>
      <c r="C79" s="3"/>
      <c r="D79" s="3"/>
      <c r="E79" s="3"/>
      <c r="F79" s="3"/>
    </row>
    <row r="80" spans="2:6" x14ac:dyDescent="0.3">
      <c r="B80" s="3"/>
      <c r="C80" s="3"/>
      <c r="D80" s="3"/>
      <c r="E80" s="3"/>
      <c r="F80" s="3"/>
    </row>
    <row r="81" spans="2:6" x14ac:dyDescent="0.3">
      <c r="B81" s="3"/>
      <c r="C81" s="3"/>
      <c r="D81" s="3"/>
      <c r="E81" s="3"/>
      <c r="F81" s="3"/>
    </row>
    <row r="82" spans="2:6" x14ac:dyDescent="0.3">
      <c r="B82" s="3"/>
      <c r="C82" s="3"/>
      <c r="D82" s="3"/>
      <c r="E82" s="3"/>
      <c r="F82" s="3"/>
    </row>
    <row r="83" spans="2:6" x14ac:dyDescent="0.3">
      <c r="B83" s="3"/>
      <c r="C83" s="3"/>
      <c r="D83" s="3"/>
      <c r="E83" s="3"/>
      <c r="F83" s="3"/>
    </row>
    <row r="84" spans="2:6" x14ac:dyDescent="0.3">
      <c r="B84" s="352"/>
      <c r="C84" s="3"/>
      <c r="D84" s="3"/>
      <c r="E84" s="352"/>
      <c r="F84" s="352"/>
    </row>
    <row r="85" spans="2:6" x14ac:dyDescent="0.3">
      <c r="B85" s="352"/>
      <c r="C85" s="3"/>
      <c r="D85" s="3"/>
      <c r="E85" s="352"/>
      <c r="F85" s="352"/>
    </row>
    <row r="86" spans="2:6" x14ac:dyDescent="0.3">
      <c r="B86" s="352"/>
      <c r="C86" s="3"/>
      <c r="D86" s="3"/>
      <c r="E86" s="352"/>
      <c r="F86" s="352"/>
    </row>
    <row r="87" spans="2:6" x14ac:dyDescent="0.3">
      <c r="B87" s="352"/>
      <c r="C87" s="3"/>
      <c r="D87" s="3"/>
      <c r="E87" s="352"/>
      <c r="F87" s="352"/>
    </row>
    <row r="88" spans="2:6" x14ac:dyDescent="0.3">
      <c r="B88" s="352"/>
      <c r="C88" s="3"/>
      <c r="D88" s="3"/>
      <c r="E88" s="352"/>
      <c r="F88" s="352"/>
    </row>
    <row r="89" spans="2:6" x14ac:dyDescent="0.3">
      <c r="B89" s="352"/>
      <c r="C89" s="3"/>
      <c r="D89" s="3"/>
      <c r="E89" s="352"/>
      <c r="F89" s="352"/>
    </row>
    <row r="90" spans="2:6" x14ac:dyDescent="0.3">
      <c r="B90" s="352"/>
      <c r="C90" s="3"/>
      <c r="D90" s="3"/>
      <c r="E90" s="352"/>
      <c r="F90" s="352"/>
    </row>
    <row r="91" spans="2:6" x14ac:dyDescent="0.3">
      <c r="B91" s="352"/>
      <c r="C91" s="3"/>
      <c r="D91" s="3"/>
      <c r="E91" s="352"/>
      <c r="F91" s="352"/>
    </row>
    <row r="92" spans="2:6" x14ac:dyDescent="0.3">
      <c r="B92" s="352"/>
      <c r="C92" s="3"/>
      <c r="D92" s="3"/>
      <c r="E92" s="352"/>
      <c r="F92" s="352"/>
    </row>
    <row r="93" spans="2:6" x14ac:dyDescent="0.3">
      <c r="B93" s="352"/>
      <c r="C93" s="3"/>
      <c r="D93" s="3"/>
      <c r="E93" s="352"/>
      <c r="F93" s="352"/>
    </row>
    <row r="94" spans="2:6" x14ac:dyDescent="0.3">
      <c r="B94" s="352"/>
      <c r="C94" s="3"/>
      <c r="D94" s="3"/>
      <c r="E94" s="352"/>
      <c r="F94" s="352"/>
    </row>
    <row r="95" spans="2:6" x14ac:dyDescent="0.3">
      <c r="B95" s="352"/>
      <c r="C95" s="3"/>
      <c r="D95" s="3"/>
      <c r="E95" s="352"/>
      <c r="F95" s="352"/>
    </row>
    <row r="96" spans="2:6" x14ac:dyDescent="0.3">
      <c r="B96" s="352"/>
      <c r="C96" s="3"/>
      <c r="D96" s="3"/>
      <c r="E96" s="352"/>
      <c r="F96" s="352"/>
    </row>
    <row r="97" spans="2:6" x14ac:dyDescent="0.3">
      <c r="B97" s="352"/>
      <c r="C97" s="3"/>
      <c r="D97" s="3"/>
      <c r="E97" s="352"/>
      <c r="F97" s="352"/>
    </row>
    <row r="98" spans="2:6" x14ac:dyDescent="0.3">
      <c r="B98" s="352"/>
      <c r="C98" s="3"/>
      <c r="D98" s="3"/>
      <c r="E98" s="352"/>
      <c r="F98" s="352"/>
    </row>
    <row r="99" spans="2:6" x14ac:dyDescent="0.3">
      <c r="B99" s="352"/>
      <c r="C99" s="3"/>
      <c r="D99" s="3"/>
      <c r="E99" s="352"/>
      <c r="F99" s="352"/>
    </row>
    <row r="100" spans="2:6" x14ac:dyDescent="0.3">
      <c r="B100" s="352"/>
      <c r="C100" s="3"/>
      <c r="D100" s="3"/>
      <c r="E100" s="352"/>
      <c r="F100" s="352"/>
    </row>
    <row r="101" spans="2:6" x14ac:dyDescent="0.3">
      <c r="B101" s="352"/>
      <c r="C101" s="3"/>
      <c r="D101" s="3"/>
      <c r="E101" s="352"/>
      <c r="F101" s="352"/>
    </row>
    <row r="102" spans="2:6" x14ac:dyDescent="0.3">
      <c r="B102" s="352"/>
      <c r="C102" s="3"/>
      <c r="D102" s="3"/>
      <c r="E102" s="352"/>
      <c r="F102" s="352"/>
    </row>
    <row r="103" spans="2:6" x14ac:dyDescent="0.3">
      <c r="B103" s="352"/>
      <c r="C103" s="3"/>
      <c r="D103" s="3"/>
      <c r="E103" s="352"/>
      <c r="F103" s="352"/>
    </row>
    <row r="104" spans="2:6" x14ac:dyDescent="0.3">
      <c r="B104" s="352"/>
      <c r="C104" s="3"/>
      <c r="D104" s="3"/>
      <c r="E104" s="352"/>
      <c r="F104" s="352"/>
    </row>
    <row r="105" spans="2:6" x14ac:dyDescent="0.3">
      <c r="B105" s="352"/>
      <c r="C105" s="3"/>
      <c r="D105" s="3"/>
      <c r="E105" s="352"/>
      <c r="F105" s="352"/>
    </row>
    <row r="106" spans="2:6" x14ac:dyDescent="0.3">
      <c r="B106" s="352"/>
      <c r="C106" s="3"/>
      <c r="D106" s="3"/>
      <c r="E106" s="352"/>
      <c r="F106" s="352"/>
    </row>
    <row r="107" spans="2:6" x14ac:dyDescent="0.3">
      <c r="B107" s="352"/>
      <c r="C107" s="3"/>
      <c r="D107" s="3"/>
      <c r="E107" s="352"/>
      <c r="F107" s="352"/>
    </row>
    <row r="108" spans="2:6" x14ac:dyDescent="0.3">
      <c r="B108" s="352"/>
      <c r="C108" s="3"/>
      <c r="D108" s="3"/>
      <c r="E108" s="352"/>
      <c r="F108" s="352"/>
    </row>
    <row r="109" spans="2:6" x14ac:dyDescent="0.3">
      <c r="B109" s="352"/>
      <c r="C109" s="3"/>
      <c r="D109" s="3"/>
      <c r="E109" s="352"/>
      <c r="F109" s="352"/>
    </row>
    <row r="110" spans="2:6" x14ac:dyDescent="0.3">
      <c r="B110" s="352"/>
      <c r="C110" s="3"/>
      <c r="D110" s="3"/>
      <c r="E110" s="352"/>
      <c r="F110" s="352"/>
    </row>
    <row r="111" spans="2:6" x14ac:dyDescent="0.3">
      <c r="B111" s="352"/>
      <c r="C111" s="3"/>
      <c r="D111" s="3"/>
      <c r="E111" s="352"/>
      <c r="F111" s="352"/>
    </row>
    <row r="112" spans="2:6" x14ac:dyDescent="0.3">
      <c r="B112" s="352"/>
      <c r="C112" s="3"/>
      <c r="D112" s="3"/>
      <c r="E112" s="352"/>
      <c r="F112" s="352"/>
    </row>
    <row r="113" spans="2:6" x14ac:dyDescent="0.3">
      <c r="B113" s="352"/>
      <c r="C113" s="3"/>
      <c r="D113" s="3"/>
      <c r="E113" s="352"/>
      <c r="F113" s="352"/>
    </row>
    <row r="114" spans="2:6" x14ac:dyDescent="0.3">
      <c r="B114" s="352"/>
      <c r="C114" s="3"/>
      <c r="D114" s="3"/>
      <c r="E114" s="352"/>
      <c r="F114" s="352"/>
    </row>
    <row r="115" spans="2:6" x14ac:dyDescent="0.3">
      <c r="B115" s="352"/>
      <c r="C115" s="3"/>
      <c r="D115" s="3"/>
      <c r="E115" s="352"/>
      <c r="F115" s="352"/>
    </row>
    <row r="116" spans="2:6" x14ac:dyDescent="0.3">
      <c r="B116" s="352"/>
      <c r="C116" s="3"/>
      <c r="D116" s="3"/>
      <c r="E116" s="352"/>
      <c r="F116" s="352"/>
    </row>
    <row r="117" spans="2:6" x14ac:dyDescent="0.3">
      <c r="B117" s="352"/>
      <c r="C117" s="3"/>
      <c r="D117" s="3"/>
      <c r="E117" s="352"/>
      <c r="F117" s="352"/>
    </row>
    <row r="118" spans="2:6" x14ac:dyDescent="0.3">
      <c r="B118" s="352"/>
      <c r="C118" s="3"/>
      <c r="D118" s="3"/>
      <c r="E118" s="352"/>
      <c r="F118" s="352"/>
    </row>
    <row r="119" spans="2:6" x14ac:dyDescent="0.3">
      <c r="B119" s="352"/>
      <c r="C119" s="3"/>
      <c r="D119" s="3"/>
      <c r="E119" s="352"/>
      <c r="F119" s="352"/>
    </row>
    <row r="120" spans="2:6" x14ac:dyDescent="0.3">
      <c r="B120" s="352"/>
      <c r="C120" s="3"/>
      <c r="D120" s="3"/>
      <c r="E120" s="352"/>
      <c r="F120" s="352"/>
    </row>
    <row r="121" spans="2:6" x14ac:dyDescent="0.3">
      <c r="B121" s="352"/>
      <c r="C121" s="3"/>
      <c r="D121" s="3"/>
      <c r="E121" s="352"/>
      <c r="F121" s="352"/>
    </row>
    <row r="122" spans="2:6" x14ac:dyDescent="0.3">
      <c r="B122" s="352"/>
      <c r="C122" s="3"/>
      <c r="D122" s="3"/>
      <c r="E122" s="352"/>
      <c r="F122" s="352"/>
    </row>
    <row r="123" spans="2:6" x14ac:dyDescent="0.3">
      <c r="B123" s="352"/>
      <c r="C123" s="3"/>
      <c r="D123" s="3"/>
      <c r="E123" s="352"/>
      <c r="F123" s="352"/>
    </row>
    <row r="124" spans="2:6" x14ac:dyDescent="0.3">
      <c r="B124" s="352"/>
      <c r="C124" s="3"/>
      <c r="D124" s="3"/>
      <c r="E124" s="352"/>
      <c r="F124" s="352"/>
    </row>
    <row r="125" spans="2:6" x14ac:dyDescent="0.3">
      <c r="B125" s="352"/>
      <c r="C125" s="3"/>
      <c r="D125" s="3"/>
      <c r="E125" s="352"/>
      <c r="F125" s="352"/>
    </row>
    <row r="126" spans="2:6" x14ac:dyDescent="0.3">
      <c r="B126" s="352"/>
      <c r="C126" s="3"/>
      <c r="D126" s="3"/>
      <c r="E126" s="352"/>
      <c r="F126" s="352"/>
    </row>
    <row r="127" spans="2:6" x14ac:dyDescent="0.3">
      <c r="B127" s="352"/>
      <c r="C127" s="3"/>
      <c r="D127" s="3"/>
      <c r="E127" s="352"/>
      <c r="F127" s="352"/>
    </row>
    <row r="128" spans="2:6" x14ac:dyDescent="0.3">
      <c r="B128" s="352"/>
      <c r="C128" s="3"/>
      <c r="D128" s="3"/>
      <c r="E128" s="352"/>
      <c r="F128" s="352"/>
    </row>
    <row r="129" spans="2:6" x14ac:dyDescent="0.3">
      <c r="B129" s="352"/>
      <c r="C129" s="3"/>
      <c r="D129" s="3"/>
      <c r="E129" s="352"/>
      <c r="F129" s="352"/>
    </row>
    <row r="130" spans="2:6" x14ac:dyDescent="0.3">
      <c r="B130" s="352"/>
      <c r="C130" s="3"/>
      <c r="D130" s="3"/>
      <c r="E130" s="352"/>
      <c r="F130" s="352"/>
    </row>
    <row r="131" spans="2:6" x14ac:dyDescent="0.3">
      <c r="B131" s="352"/>
      <c r="C131" s="3"/>
      <c r="D131" s="3"/>
      <c r="E131" s="352"/>
      <c r="F131" s="352"/>
    </row>
    <row r="132" spans="2:6" x14ac:dyDescent="0.3">
      <c r="B132" s="352"/>
      <c r="C132" s="3"/>
      <c r="D132" s="3"/>
      <c r="E132" s="352"/>
      <c r="F132" s="352"/>
    </row>
    <row r="133" spans="2:6" x14ac:dyDescent="0.3">
      <c r="B133" s="352"/>
      <c r="C133" s="3"/>
      <c r="D133" s="3"/>
      <c r="E133" s="352"/>
      <c r="F133" s="352"/>
    </row>
    <row r="134" spans="2:6" x14ac:dyDescent="0.3">
      <c r="B134" s="352"/>
      <c r="C134" s="3"/>
      <c r="D134" s="3"/>
      <c r="E134" s="352"/>
      <c r="F134" s="352"/>
    </row>
    <row r="135" spans="2:6" x14ac:dyDescent="0.3">
      <c r="B135" s="352"/>
      <c r="C135" s="3"/>
      <c r="D135" s="3"/>
      <c r="E135" s="352"/>
      <c r="F135" s="352"/>
    </row>
    <row r="136" spans="2:6" x14ac:dyDescent="0.3">
      <c r="B136" s="352"/>
      <c r="C136" s="3"/>
      <c r="D136" s="3"/>
      <c r="E136" s="352"/>
      <c r="F136" s="352"/>
    </row>
    <row r="137" spans="2:6" x14ac:dyDescent="0.3">
      <c r="B137" s="352"/>
      <c r="C137" s="3"/>
      <c r="D137" s="3"/>
      <c r="E137" s="352"/>
      <c r="F137" s="352"/>
    </row>
    <row r="138" spans="2:6" x14ac:dyDescent="0.3">
      <c r="B138" s="352"/>
      <c r="C138" s="3"/>
      <c r="D138" s="3"/>
      <c r="E138" s="352"/>
      <c r="F138" s="352"/>
    </row>
    <row r="139" spans="2:6" x14ac:dyDescent="0.3">
      <c r="B139" s="352"/>
      <c r="C139" s="3"/>
      <c r="D139" s="3"/>
      <c r="E139" s="352"/>
      <c r="F139" s="352"/>
    </row>
    <row r="140" spans="2:6" x14ac:dyDescent="0.3">
      <c r="B140" s="352"/>
      <c r="C140" s="3"/>
      <c r="D140" s="3"/>
      <c r="E140" s="352"/>
      <c r="F140" s="352"/>
    </row>
    <row r="141" spans="2:6" x14ac:dyDescent="0.3">
      <c r="B141" s="352"/>
      <c r="C141" s="3"/>
      <c r="D141" s="3"/>
      <c r="E141" s="352"/>
      <c r="F141" s="352"/>
    </row>
    <row r="142" spans="2:6" x14ac:dyDescent="0.3">
      <c r="B142" s="352"/>
      <c r="C142" s="3"/>
      <c r="D142" s="3"/>
      <c r="E142" s="352"/>
      <c r="F142" s="352"/>
    </row>
    <row r="143" spans="2:6" x14ac:dyDescent="0.3">
      <c r="B143" s="352"/>
      <c r="C143" s="3"/>
      <c r="D143" s="3"/>
      <c r="E143" s="352"/>
      <c r="F143" s="352"/>
    </row>
    <row r="144" spans="2:6" x14ac:dyDescent="0.3">
      <c r="B144" s="352"/>
      <c r="C144" s="3"/>
      <c r="D144" s="3"/>
      <c r="E144" s="352"/>
      <c r="F144" s="352"/>
    </row>
    <row r="145" spans="2:6" x14ac:dyDescent="0.3">
      <c r="B145" s="352"/>
      <c r="C145" s="3"/>
      <c r="D145" s="3"/>
      <c r="E145" s="352"/>
      <c r="F145" s="352"/>
    </row>
    <row r="146" spans="2:6" x14ac:dyDescent="0.3">
      <c r="B146" s="352"/>
      <c r="C146" s="3"/>
      <c r="D146" s="3"/>
      <c r="E146" s="352"/>
      <c r="F146" s="352"/>
    </row>
    <row r="147" spans="2:6" x14ac:dyDescent="0.3">
      <c r="B147" s="352"/>
      <c r="C147" s="3"/>
      <c r="D147" s="3"/>
      <c r="E147" s="352"/>
      <c r="F147" s="352"/>
    </row>
    <row r="148" spans="2:6" x14ac:dyDescent="0.3">
      <c r="B148" s="352"/>
      <c r="C148" s="3"/>
      <c r="D148" s="3"/>
      <c r="E148" s="352"/>
      <c r="F148" s="352"/>
    </row>
    <row r="149" spans="2:6" x14ac:dyDescent="0.3">
      <c r="B149" s="352"/>
      <c r="C149" s="3"/>
      <c r="D149" s="3"/>
      <c r="E149" s="352"/>
      <c r="F149" s="352"/>
    </row>
    <row r="150" spans="2:6" x14ac:dyDescent="0.3">
      <c r="B150" s="352"/>
      <c r="C150" s="3"/>
      <c r="D150" s="3"/>
      <c r="E150" s="352"/>
      <c r="F150" s="352"/>
    </row>
    <row r="151" spans="2:6" x14ac:dyDescent="0.3">
      <c r="B151" s="352"/>
      <c r="C151" s="3"/>
      <c r="D151" s="3"/>
      <c r="E151" s="352"/>
      <c r="F151" s="352"/>
    </row>
    <row r="152" spans="2:6" x14ac:dyDescent="0.3">
      <c r="B152" s="352"/>
      <c r="C152" s="3"/>
      <c r="D152" s="3"/>
      <c r="E152" s="352"/>
      <c r="F152" s="352"/>
    </row>
    <row r="153" spans="2:6" x14ac:dyDescent="0.3">
      <c r="B153" s="352"/>
      <c r="C153" s="3"/>
      <c r="D153" s="3"/>
      <c r="E153" s="352"/>
      <c r="F153" s="352"/>
    </row>
    <row r="154" spans="2:6" x14ac:dyDescent="0.3">
      <c r="B154" s="352"/>
      <c r="C154" s="3"/>
      <c r="D154" s="3"/>
      <c r="E154" s="352"/>
      <c r="F154" s="352"/>
    </row>
    <row r="155" spans="2:6" x14ac:dyDescent="0.3">
      <c r="B155" s="352"/>
      <c r="C155" s="3"/>
      <c r="D155" s="3"/>
      <c r="E155" s="352"/>
      <c r="F155" s="352"/>
    </row>
    <row r="156" spans="2:6" x14ac:dyDescent="0.3">
      <c r="B156" s="352"/>
      <c r="C156" s="3"/>
      <c r="D156" s="3"/>
      <c r="E156" s="352"/>
      <c r="F156" s="352"/>
    </row>
    <row r="157" spans="2:6" x14ac:dyDescent="0.3">
      <c r="B157" s="352"/>
      <c r="C157" s="3"/>
      <c r="D157" s="3"/>
      <c r="E157" s="352"/>
      <c r="F157" s="352"/>
    </row>
    <row r="158" spans="2:6" x14ac:dyDescent="0.3">
      <c r="B158" s="352"/>
      <c r="C158" s="3"/>
      <c r="D158" s="3"/>
      <c r="E158" s="352"/>
      <c r="F158" s="352"/>
    </row>
    <row r="159" spans="2:6" x14ac:dyDescent="0.3">
      <c r="B159" s="352"/>
      <c r="C159" s="3"/>
      <c r="D159" s="3"/>
      <c r="E159" s="352"/>
      <c r="F159" s="352"/>
    </row>
    <row r="160" spans="2:6" x14ac:dyDescent="0.3">
      <c r="B160" s="352"/>
      <c r="C160" s="3"/>
      <c r="D160" s="3"/>
      <c r="E160" s="352"/>
      <c r="F160" s="352"/>
    </row>
    <row r="161" spans="2:6" x14ac:dyDescent="0.3">
      <c r="B161" s="352"/>
      <c r="C161" s="3"/>
      <c r="D161" s="3"/>
      <c r="E161" s="352"/>
      <c r="F161" s="352"/>
    </row>
    <row r="162" spans="2:6" x14ac:dyDescent="0.3">
      <c r="B162" s="352"/>
      <c r="C162" s="3"/>
      <c r="D162" s="3"/>
      <c r="E162" s="352"/>
      <c r="F162" s="352"/>
    </row>
    <row r="163" spans="2:6" x14ac:dyDescent="0.3">
      <c r="B163" s="352"/>
      <c r="C163" s="3"/>
      <c r="D163" s="3"/>
      <c r="E163" s="352"/>
      <c r="F163" s="352"/>
    </row>
    <row r="164" spans="2:6" x14ac:dyDescent="0.3">
      <c r="B164" s="352"/>
      <c r="C164" s="3"/>
      <c r="D164" s="3"/>
      <c r="E164" s="352"/>
      <c r="F164" s="352"/>
    </row>
    <row r="165" spans="2:6" x14ac:dyDescent="0.3">
      <c r="B165" s="352"/>
      <c r="C165" s="3"/>
      <c r="D165" s="3"/>
      <c r="E165" s="352"/>
      <c r="F165" s="352"/>
    </row>
    <row r="166" spans="2:6" x14ac:dyDescent="0.3">
      <c r="B166" s="352"/>
      <c r="C166" s="3"/>
      <c r="D166" s="3"/>
      <c r="E166" s="352"/>
      <c r="F166" s="352"/>
    </row>
    <row r="167" spans="2:6" x14ac:dyDescent="0.3">
      <c r="B167" s="352"/>
      <c r="C167" s="3"/>
      <c r="D167" s="3"/>
      <c r="E167" s="352"/>
      <c r="F167" s="352"/>
    </row>
    <row r="168" spans="2:6" x14ac:dyDescent="0.3">
      <c r="B168" s="352"/>
      <c r="C168" s="3"/>
      <c r="D168" s="3"/>
      <c r="E168" s="352"/>
      <c r="F168" s="352"/>
    </row>
    <row r="169" spans="2:6" x14ac:dyDescent="0.3">
      <c r="B169" s="352"/>
      <c r="C169" s="3"/>
      <c r="D169" s="3"/>
      <c r="E169" s="352"/>
      <c r="F169" s="352"/>
    </row>
    <row r="170" spans="2:6" x14ac:dyDescent="0.3">
      <c r="B170" s="352"/>
      <c r="C170" s="3"/>
      <c r="D170" s="3"/>
      <c r="E170" s="352"/>
      <c r="F170" s="352"/>
    </row>
    <row r="171" spans="2:6" x14ac:dyDescent="0.3">
      <c r="B171" s="352"/>
      <c r="C171" s="3"/>
      <c r="D171" s="3"/>
      <c r="E171" s="352"/>
      <c r="F171" s="352"/>
    </row>
    <row r="172" spans="2:6" x14ac:dyDescent="0.3">
      <c r="B172" s="352"/>
      <c r="C172" s="3"/>
      <c r="D172" s="3"/>
      <c r="E172" s="352"/>
      <c r="F172" s="352"/>
    </row>
    <row r="173" spans="2:6" x14ac:dyDescent="0.3">
      <c r="B173" s="352"/>
      <c r="C173" s="3"/>
      <c r="D173" s="3"/>
      <c r="E173" s="352"/>
      <c r="F173" s="352"/>
    </row>
    <row r="174" spans="2:6" x14ac:dyDescent="0.3">
      <c r="B174" s="352"/>
      <c r="C174" s="3"/>
      <c r="D174" s="3"/>
      <c r="E174" s="352"/>
      <c r="F174" s="352"/>
    </row>
    <row r="175" spans="2:6" x14ac:dyDescent="0.3">
      <c r="B175" s="352"/>
      <c r="C175" s="3"/>
      <c r="D175" s="3"/>
      <c r="E175" s="352"/>
      <c r="F175" s="352"/>
    </row>
    <row r="176" spans="2:6" x14ac:dyDescent="0.3">
      <c r="B176" s="352"/>
      <c r="C176" s="3"/>
      <c r="D176" s="3"/>
      <c r="E176" s="352"/>
      <c r="F176" s="352"/>
    </row>
    <row r="177" spans="2:6" x14ac:dyDescent="0.3">
      <c r="B177" s="352"/>
      <c r="C177" s="3"/>
      <c r="D177" s="3"/>
      <c r="E177" s="352"/>
      <c r="F177" s="352"/>
    </row>
    <row r="178" spans="2:6" x14ac:dyDescent="0.3">
      <c r="B178" s="352"/>
      <c r="C178" s="3"/>
      <c r="D178" s="3"/>
      <c r="E178" s="352"/>
      <c r="F178" s="352"/>
    </row>
    <row r="179" spans="2:6" x14ac:dyDescent="0.3">
      <c r="B179" s="352"/>
      <c r="C179" s="3"/>
      <c r="D179" s="3"/>
      <c r="E179" s="352"/>
      <c r="F179" s="352"/>
    </row>
    <row r="180" spans="2:6" x14ac:dyDescent="0.3">
      <c r="B180" s="352"/>
      <c r="C180" s="3"/>
      <c r="D180" s="3"/>
      <c r="E180" s="352"/>
      <c r="F180" s="352"/>
    </row>
    <row r="181" spans="2:6" x14ac:dyDescent="0.3">
      <c r="B181" s="352"/>
      <c r="C181" s="3"/>
      <c r="D181" s="3"/>
      <c r="E181" s="352"/>
      <c r="F181" s="352"/>
    </row>
    <row r="182" spans="2:6" x14ac:dyDescent="0.3">
      <c r="B182" s="352"/>
      <c r="C182" s="3"/>
      <c r="D182" s="3"/>
      <c r="E182" s="352"/>
      <c r="F182" s="352"/>
    </row>
    <row r="183" spans="2:6" x14ac:dyDescent="0.3">
      <c r="B183" s="352"/>
      <c r="C183" s="3"/>
      <c r="D183" s="3"/>
      <c r="E183" s="352"/>
      <c r="F183" s="352"/>
    </row>
    <row r="184" spans="2:6" x14ac:dyDescent="0.3">
      <c r="B184" s="352"/>
      <c r="C184" s="3"/>
      <c r="D184" s="3"/>
      <c r="E184" s="352"/>
      <c r="F184" s="352"/>
    </row>
    <row r="185" spans="2:6" x14ac:dyDescent="0.3">
      <c r="B185" s="352"/>
      <c r="C185" s="3"/>
      <c r="D185" s="3"/>
      <c r="E185" s="352"/>
      <c r="F185" s="352"/>
    </row>
    <row r="186" spans="2:6" x14ac:dyDescent="0.3">
      <c r="B186" s="352"/>
      <c r="C186" s="3"/>
      <c r="D186" s="3"/>
      <c r="E186" s="352"/>
      <c r="F186" s="352"/>
    </row>
    <row r="187" spans="2:6" x14ac:dyDescent="0.3">
      <c r="B187" s="352"/>
      <c r="C187" s="3"/>
      <c r="D187" s="3"/>
      <c r="E187" s="352"/>
      <c r="F187" s="352"/>
    </row>
    <row r="188" spans="2:6" x14ac:dyDescent="0.3">
      <c r="B188" s="352"/>
      <c r="C188" s="3"/>
      <c r="D188" s="3"/>
      <c r="E188" s="352"/>
      <c r="F188" s="352"/>
    </row>
    <row r="189" spans="2:6" x14ac:dyDescent="0.3">
      <c r="B189" s="352"/>
      <c r="C189" s="3"/>
      <c r="D189" s="3"/>
      <c r="E189" s="352"/>
      <c r="F189" s="352"/>
    </row>
    <row r="190" spans="2:6" x14ac:dyDescent="0.3">
      <c r="B190" s="352"/>
      <c r="C190" s="3"/>
      <c r="D190" s="3"/>
      <c r="E190" s="352"/>
      <c r="F190" s="352"/>
    </row>
    <row r="191" spans="2:6" x14ac:dyDescent="0.3">
      <c r="B191" s="352"/>
      <c r="C191" s="3"/>
      <c r="D191" s="3"/>
      <c r="E191" s="352"/>
      <c r="F191" s="352"/>
    </row>
    <row r="192" spans="2:6" x14ac:dyDescent="0.3">
      <c r="B192" s="352"/>
      <c r="C192" s="3"/>
      <c r="D192" s="3"/>
      <c r="E192" s="352"/>
      <c r="F192" s="352"/>
    </row>
    <row r="193" spans="2:6" x14ac:dyDescent="0.3">
      <c r="B193" s="352"/>
      <c r="C193" s="3"/>
      <c r="D193" s="3"/>
      <c r="E193" s="352"/>
      <c r="F193" s="352"/>
    </row>
    <row r="194" spans="2:6" x14ac:dyDescent="0.3">
      <c r="B194" s="352"/>
      <c r="C194" s="3"/>
      <c r="D194" s="3"/>
      <c r="E194" s="352"/>
      <c r="F194" s="352"/>
    </row>
    <row r="195" spans="2:6" x14ac:dyDescent="0.3">
      <c r="B195" s="352"/>
      <c r="C195" s="3"/>
      <c r="D195" s="3"/>
      <c r="E195" s="352"/>
      <c r="F195" s="352"/>
    </row>
    <row r="196" spans="2:6" x14ac:dyDescent="0.3">
      <c r="B196" s="352"/>
      <c r="C196" s="3"/>
      <c r="D196" s="3"/>
      <c r="E196" s="352"/>
      <c r="F196" s="352"/>
    </row>
    <row r="197" spans="2:6" x14ac:dyDescent="0.3">
      <c r="B197" s="352"/>
      <c r="C197" s="3"/>
      <c r="D197" s="3"/>
      <c r="E197" s="352"/>
      <c r="F197" s="352"/>
    </row>
    <row r="198" spans="2:6" x14ac:dyDescent="0.3">
      <c r="B198" s="352"/>
      <c r="C198" s="3"/>
      <c r="D198" s="3"/>
      <c r="E198" s="352"/>
      <c r="F198" s="352"/>
    </row>
    <row r="199" spans="2:6" x14ac:dyDescent="0.3">
      <c r="B199" s="352"/>
      <c r="C199" s="3"/>
      <c r="D199" s="3"/>
      <c r="E199" s="352"/>
      <c r="F199" s="352"/>
    </row>
    <row r="200" spans="2:6" x14ac:dyDescent="0.3">
      <c r="B200" s="352"/>
      <c r="C200" s="3"/>
      <c r="D200" s="3"/>
      <c r="E200" s="352"/>
      <c r="F200" s="352"/>
    </row>
    <row r="201" spans="2:6" x14ac:dyDescent="0.3">
      <c r="B201" s="352"/>
      <c r="C201" s="3"/>
      <c r="D201" s="3"/>
      <c r="E201" s="352"/>
      <c r="F201" s="352"/>
    </row>
    <row r="202" spans="2:6" x14ac:dyDescent="0.3">
      <c r="B202" s="352"/>
      <c r="C202" s="3"/>
      <c r="D202" s="3"/>
      <c r="E202" s="352"/>
      <c r="F202" s="352"/>
    </row>
    <row r="203" spans="2:6" x14ac:dyDescent="0.3">
      <c r="B203" s="352"/>
      <c r="C203" s="3"/>
      <c r="D203" s="3"/>
      <c r="E203" s="352"/>
      <c r="F203" s="352"/>
    </row>
    <row r="204" spans="2:6" x14ac:dyDescent="0.3">
      <c r="B204" s="352"/>
      <c r="C204" s="3"/>
      <c r="D204" s="3"/>
      <c r="E204" s="352"/>
      <c r="F204" s="352"/>
    </row>
    <row r="205" spans="2:6" x14ac:dyDescent="0.3">
      <c r="B205" s="352"/>
      <c r="C205" s="3"/>
      <c r="D205" s="3"/>
      <c r="E205" s="352"/>
      <c r="F205" s="352"/>
    </row>
    <row r="206" spans="2:6" x14ac:dyDescent="0.3">
      <c r="B206" s="352"/>
      <c r="C206" s="3"/>
      <c r="D206" s="3"/>
      <c r="E206" s="352"/>
      <c r="F206" s="352"/>
    </row>
    <row r="207" spans="2:6" x14ac:dyDescent="0.3">
      <c r="B207" s="352"/>
      <c r="C207" s="3"/>
      <c r="D207" s="3"/>
      <c r="E207" s="352"/>
      <c r="F207" s="352"/>
    </row>
    <row r="208" spans="2:6" x14ac:dyDescent="0.3">
      <c r="C208"/>
      <c r="D208"/>
    </row>
    <row r="209" spans="3:4" x14ac:dyDescent="0.3">
      <c r="C209"/>
      <c r="D209"/>
    </row>
    <row r="210" spans="3:4" x14ac:dyDescent="0.3">
      <c r="C210"/>
      <c r="D210"/>
    </row>
    <row r="211" spans="3:4" x14ac:dyDescent="0.3">
      <c r="C211"/>
      <c r="D211"/>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D48E1-B968-4D67-B5F6-ED6020D36336}">
  <dimension ref="A1:C17"/>
  <sheetViews>
    <sheetView workbookViewId="0">
      <selection activeCell="N29" sqref="N29"/>
    </sheetView>
  </sheetViews>
  <sheetFormatPr defaultRowHeight="15" x14ac:dyDescent="0.25"/>
  <cols>
    <col min="1" max="1" width="25.140625" customWidth="1"/>
    <col min="2" max="2" width="18.85546875" bestFit="1" customWidth="1"/>
  </cols>
  <sheetData>
    <row r="1" spans="1:3" x14ac:dyDescent="0.25">
      <c r="A1" s="272" t="s">
        <v>378</v>
      </c>
      <c r="B1" s="272" t="s">
        <v>59</v>
      </c>
      <c r="C1" s="272" t="s">
        <v>379</v>
      </c>
    </row>
    <row r="2" spans="1:3" x14ac:dyDescent="0.25">
      <c r="A2" s="301" t="s">
        <v>23</v>
      </c>
      <c r="B2" t="s">
        <v>58</v>
      </c>
      <c r="C2" t="s">
        <v>382</v>
      </c>
    </row>
    <row r="3" spans="1:3" x14ac:dyDescent="0.25">
      <c r="A3" s="301" t="s">
        <v>24</v>
      </c>
      <c r="B3" t="s">
        <v>39</v>
      </c>
      <c r="C3" t="s">
        <v>383</v>
      </c>
    </row>
    <row r="4" spans="1:3" x14ac:dyDescent="0.25">
      <c r="A4" s="301" t="s">
        <v>25</v>
      </c>
      <c r="B4" t="s">
        <v>457</v>
      </c>
      <c r="C4" t="s">
        <v>384</v>
      </c>
    </row>
    <row r="5" spans="1:3" x14ac:dyDescent="0.25">
      <c r="A5" s="301" t="s">
        <v>26</v>
      </c>
      <c r="B5" t="s">
        <v>512</v>
      </c>
      <c r="C5" t="s">
        <v>385</v>
      </c>
    </row>
    <row r="6" spans="1:3" x14ac:dyDescent="0.25">
      <c r="A6" s="301" t="s">
        <v>27</v>
      </c>
      <c r="B6" t="s">
        <v>458</v>
      </c>
    </row>
    <row r="7" spans="1:3" x14ac:dyDescent="0.25">
      <c r="A7" s="301" t="s">
        <v>28</v>
      </c>
      <c r="B7" t="s">
        <v>513</v>
      </c>
    </row>
    <row r="8" spans="1:3" x14ac:dyDescent="0.25">
      <c r="A8" s="301" t="s">
        <v>29</v>
      </c>
    </row>
    <row r="9" spans="1:3" x14ac:dyDescent="0.25">
      <c r="A9" s="301" t="s">
        <v>30</v>
      </c>
    </row>
    <row r="10" spans="1:3" x14ac:dyDescent="0.25">
      <c r="A10" s="301" t="s">
        <v>31</v>
      </c>
    </row>
    <row r="11" spans="1:3" x14ac:dyDescent="0.25">
      <c r="A11" s="301" t="s">
        <v>32</v>
      </c>
    </row>
    <row r="12" spans="1:3" x14ac:dyDescent="0.25">
      <c r="A12" s="301" t="s">
        <v>33</v>
      </c>
    </row>
    <row r="13" spans="1:3" x14ac:dyDescent="0.25">
      <c r="A13" s="301" t="s">
        <v>34</v>
      </c>
    </row>
    <row r="14" spans="1:3" x14ac:dyDescent="0.25">
      <c r="A14" s="301" t="s">
        <v>35</v>
      </c>
    </row>
    <row r="15" spans="1:3" ht="30" x14ac:dyDescent="0.25">
      <c r="A15" s="301" t="s">
        <v>36</v>
      </c>
    </row>
    <row r="16" spans="1:3" x14ac:dyDescent="0.25">
      <c r="A16" s="301" t="s">
        <v>37</v>
      </c>
    </row>
    <row r="17" spans="1:1" x14ac:dyDescent="0.25">
      <c r="A17" s="34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839F4-A216-451D-881A-465BCCC08BAD}">
  <sheetPr>
    <pageSetUpPr fitToPage="1"/>
  </sheetPr>
  <dimension ref="A1:U87"/>
  <sheetViews>
    <sheetView zoomScaleNormal="100" zoomScalePageLayoutView="60" workbookViewId="0">
      <selection activeCell="B2" sqref="B2"/>
    </sheetView>
  </sheetViews>
  <sheetFormatPr defaultColWidth="9.140625" defaultRowHeight="15" x14ac:dyDescent="0.25"/>
  <cols>
    <col min="1" max="1" width="4" style="1" customWidth="1"/>
    <col min="2" max="3" width="19.85546875" customWidth="1"/>
    <col min="4" max="10" width="22.140625" customWidth="1"/>
    <col min="11" max="11" width="19.85546875" customWidth="1"/>
    <col min="12" max="21" width="15.85546875" customWidth="1"/>
  </cols>
  <sheetData>
    <row r="1" spans="1:21" s="1" customFormat="1" ht="16.5" x14ac:dyDescent="0.3">
      <c r="B1" s="2" t="s">
        <v>415</v>
      </c>
      <c r="K1" s="2"/>
    </row>
    <row r="2" spans="1:21" s="1" customFormat="1" ht="16.5" x14ac:dyDescent="0.3">
      <c r="B2" s="2" t="s">
        <v>586</v>
      </c>
      <c r="K2" s="2"/>
    </row>
    <row r="3" spans="1:21" ht="14.45" customHeight="1" x14ac:dyDescent="0.25">
      <c r="E3" s="576" t="s">
        <v>402</v>
      </c>
      <c r="F3" s="577"/>
      <c r="G3" s="577"/>
      <c r="H3" s="577"/>
      <c r="I3" s="577"/>
      <c r="J3" s="578"/>
      <c r="L3" s="576" t="s">
        <v>579</v>
      </c>
      <c r="M3" s="577"/>
      <c r="N3" s="577"/>
      <c r="O3" s="577"/>
      <c r="P3" s="577"/>
      <c r="Q3" s="577"/>
      <c r="R3" s="577"/>
      <c r="S3" s="577"/>
      <c r="T3" s="577"/>
      <c r="U3" s="578"/>
    </row>
    <row r="4" spans="1:21" s="6" customFormat="1" ht="45" x14ac:dyDescent="0.25">
      <c r="A4" s="5"/>
      <c r="B4" s="7" t="s">
        <v>1</v>
      </c>
      <c r="C4" s="7" t="s">
        <v>400</v>
      </c>
      <c r="D4" s="7" t="s">
        <v>401</v>
      </c>
      <c r="E4" s="7" t="s">
        <v>403</v>
      </c>
      <c r="F4" s="7" t="s">
        <v>404</v>
      </c>
      <c r="G4" s="7" t="s">
        <v>405</v>
      </c>
      <c r="H4" s="7" t="s">
        <v>406</v>
      </c>
      <c r="I4" s="7" t="s">
        <v>407</v>
      </c>
      <c r="J4" s="7" t="s">
        <v>408</v>
      </c>
      <c r="K4" s="7" t="s">
        <v>579</v>
      </c>
      <c r="L4" s="7" t="s">
        <v>428</v>
      </c>
      <c r="M4" s="7" t="s">
        <v>581</v>
      </c>
      <c r="N4" s="7" t="s">
        <v>580</v>
      </c>
      <c r="O4" s="7" t="s">
        <v>582</v>
      </c>
      <c r="P4" s="7" t="s">
        <v>583</v>
      </c>
      <c r="Q4" s="7" t="s">
        <v>410</v>
      </c>
      <c r="R4" s="7" t="s">
        <v>412</v>
      </c>
      <c r="S4" s="7" t="s">
        <v>411</v>
      </c>
      <c r="T4" s="7" t="s">
        <v>197</v>
      </c>
      <c r="U4" s="7" t="s">
        <v>8</v>
      </c>
    </row>
    <row r="5" spans="1:21" ht="16.5" x14ac:dyDescent="0.3">
      <c r="B5" s="4"/>
      <c r="C5" s="4"/>
      <c r="D5" s="4"/>
      <c r="E5" s="4"/>
      <c r="F5" s="4"/>
      <c r="G5" s="4"/>
      <c r="H5" s="4"/>
      <c r="I5" s="4"/>
      <c r="J5" s="4"/>
      <c r="K5" s="4"/>
      <c r="L5" s="4"/>
      <c r="M5" s="4"/>
      <c r="N5" s="4"/>
      <c r="O5" s="4"/>
      <c r="P5" s="4"/>
      <c r="Q5" s="4"/>
      <c r="R5" s="4"/>
      <c r="S5" s="4"/>
      <c r="T5" s="4"/>
      <c r="U5" s="4"/>
    </row>
    <row r="6" spans="1:21" ht="16.5" x14ac:dyDescent="0.3">
      <c r="B6" s="4"/>
      <c r="C6" s="4"/>
      <c r="D6" s="4"/>
      <c r="E6" s="4"/>
      <c r="F6" s="4"/>
      <c r="G6" s="4"/>
      <c r="H6" s="4"/>
      <c r="I6" s="4"/>
      <c r="J6" s="4"/>
      <c r="K6" s="4"/>
      <c r="L6" s="4"/>
      <c r="M6" s="4"/>
      <c r="N6" s="4"/>
      <c r="O6" s="4"/>
      <c r="P6" s="4"/>
      <c r="Q6" s="4"/>
      <c r="R6" s="4"/>
      <c r="S6" s="4"/>
      <c r="T6" s="4"/>
      <c r="U6" s="4"/>
    </row>
    <row r="7" spans="1:21" ht="16.5" x14ac:dyDescent="0.3">
      <c r="B7" s="4"/>
      <c r="C7" s="4"/>
      <c r="D7" s="4"/>
      <c r="E7" s="4"/>
      <c r="F7" s="4"/>
      <c r="G7" s="4"/>
      <c r="H7" s="4"/>
      <c r="I7" s="4"/>
      <c r="J7" s="4"/>
      <c r="K7" s="4"/>
      <c r="L7" s="4"/>
      <c r="M7" s="4"/>
      <c r="N7" s="4"/>
      <c r="O7" s="4"/>
      <c r="P7" s="4"/>
      <c r="Q7" s="4"/>
      <c r="R7" s="4"/>
      <c r="S7" s="4"/>
      <c r="T7" s="4"/>
      <c r="U7" s="4"/>
    </row>
    <row r="8" spans="1:21" ht="16.5" x14ac:dyDescent="0.3">
      <c r="B8" s="4"/>
      <c r="C8" s="4"/>
      <c r="D8" s="4"/>
      <c r="E8" s="4"/>
      <c r="F8" s="4"/>
      <c r="G8" s="4"/>
      <c r="H8" s="4"/>
      <c r="I8" s="4"/>
      <c r="J8" s="4"/>
      <c r="K8" s="4"/>
      <c r="L8" s="4"/>
      <c r="M8" s="4"/>
      <c r="N8" s="4"/>
      <c r="O8" s="4"/>
      <c r="P8" s="4"/>
      <c r="Q8" s="4"/>
      <c r="R8" s="4"/>
      <c r="S8" s="4"/>
      <c r="T8" s="4"/>
      <c r="U8" s="4"/>
    </row>
    <row r="9" spans="1:21" ht="16.5" x14ac:dyDescent="0.3">
      <c r="B9" s="4"/>
      <c r="C9" s="4"/>
      <c r="D9" s="4"/>
      <c r="E9" s="4"/>
      <c r="F9" s="4"/>
      <c r="G9" s="4"/>
      <c r="H9" s="4"/>
      <c r="I9" s="4"/>
      <c r="J9" s="4"/>
      <c r="K9" s="4"/>
      <c r="L9" s="4"/>
      <c r="M9" s="4"/>
      <c r="N9" s="4"/>
      <c r="O9" s="4"/>
      <c r="P9" s="4"/>
      <c r="Q9" s="4"/>
      <c r="R9" s="4"/>
      <c r="S9" s="4"/>
      <c r="T9" s="4"/>
      <c r="U9" s="4"/>
    </row>
    <row r="10" spans="1:21" ht="16.5" x14ac:dyDescent="0.3">
      <c r="B10" s="4"/>
      <c r="C10" s="4"/>
      <c r="D10" s="4"/>
      <c r="E10" s="4"/>
      <c r="F10" s="4"/>
      <c r="G10" s="4"/>
      <c r="H10" s="4"/>
      <c r="I10" s="4"/>
      <c r="J10" s="4"/>
      <c r="K10" s="4"/>
      <c r="L10" s="4"/>
      <c r="M10" s="4"/>
      <c r="N10" s="4"/>
      <c r="O10" s="4"/>
      <c r="P10" s="4"/>
      <c r="Q10" s="4"/>
      <c r="R10" s="4"/>
      <c r="S10" s="4"/>
      <c r="T10" s="4"/>
      <c r="U10" s="4"/>
    </row>
    <row r="11" spans="1:21" ht="16.5" x14ac:dyDescent="0.3">
      <c r="B11" s="4"/>
      <c r="C11" s="4"/>
      <c r="D11" s="4"/>
      <c r="E11" s="4"/>
      <c r="F11" s="4"/>
      <c r="G11" s="4"/>
      <c r="H11" s="4"/>
      <c r="I11" s="4"/>
      <c r="J11" s="4"/>
      <c r="K11" s="4"/>
      <c r="L11" s="4"/>
      <c r="M11" s="4"/>
      <c r="N11" s="4"/>
      <c r="O11" s="4"/>
      <c r="P11" s="4"/>
      <c r="Q11" s="4"/>
      <c r="R11" s="4"/>
      <c r="S11" s="4"/>
      <c r="T11" s="4"/>
      <c r="U11" s="4"/>
    </row>
    <row r="12" spans="1:21" ht="12.95" customHeight="1" x14ac:dyDescent="0.3">
      <c r="B12" s="4"/>
      <c r="C12" s="4"/>
      <c r="D12" s="4"/>
      <c r="E12" s="4"/>
      <c r="F12" s="4"/>
      <c r="G12" s="4"/>
      <c r="H12" s="4"/>
      <c r="I12" s="4"/>
      <c r="J12" s="4"/>
      <c r="K12" s="4"/>
      <c r="L12" s="4"/>
      <c r="M12" s="4"/>
      <c r="N12" s="4"/>
      <c r="O12" s="4"/>
      <c r="P12" s="4"/>
      <c r="Q12" s="4"/>
      <c r="R12" s="4"/>
      <c r="S12" s="4"/>
      <c r="T12" s="4"/>
      <c r="U12" s="4"/>
    </row>
    <row r="13" spans="1:21" ht="16.5" x14ac:dyDescent="0.3">
      <c r="B13" s="4"/>
      <c r="C13" s="4"/>
      <c r="D13" s="4"/>
      <c r="E13" s="4"/>
      <c r="F13" s="4"/>
      <c r="G13" s="4"/>
      <c r="H13" s="4"/>
      <c r="I13" s="4"/>
      <c r="J13" s="4"/>
      <c r="K13" s="4"/>
      <c r="L13" s="4"/>
      <c r="M13" s="4"/>
      <c r="N13" s="4"/>
      <c r="O13" s="4"/>
      <c r="P13" s="4"/>
      <c r="Q13" s="4"/>
      <c r="R13" s="4"/>
      <c r="S13" s="4"/>
      <c r="T13" s="4"/>
      <c r="U13" s="4"/>
    </row>
    <row r="14" spans="1:21" ht="16.5" x14ac:dyDescent="0.3">
      <c r="B14" s="4"/>
      <c r="C14" s="4"/>
      <c r="D14" s="4"/>
      <c r="E14" s="4"/>
      <c r="F14" s="4"/>
      <c r="G14" s="4"/>
      <c r="H14" s="4"/>
      <c r="I14" s="4"/>
      <c r="J14" s="4"/>
      <c r="K14" s="4"/>
      <c r="L14" s="4"/>
      <c r="M14" s="4"/>
      <c r="N14" s="4"/>
      <c r="O14" s="4"/>
      <c r="P14" s="4"/>
      <c r="Q14" s="4"/>
      <c r="R14" s="4"/>
      <c r="S14" s="4"/>
      <c r="T14" s="4"/>
      <c r="U14" s="4"/>
    </row>
    <row r="15" spans="1:21" ht="16.5" x14ac:dyDescent="0.3">
      <c r="B15" s="4"/>
      <c r="C15" s="4"/>
      <c r="D15" s="4"/>
      <c r="E15" s="4"/>
      <c r="F15" s="4"/>
      <c r="G15" s="4"/>
      <c r="H15" s="4"/>
      <c r="I15" s="4"/>
      <c r="J15" s="4"/>
      <c r="K15" s="4"/>
      <c r="L15" s="4"/>
      <c r="M15" s="4"/>
      <c r="N15" s="4"/>
      <c r="O15" s="4"/>
      <c r="P15" s="4"/>
      <c r="Q15" s="4"/>
      <c r="R15" s="4"/>
      <c r="S15" s="4"/>
      <c r="T15" s="4"/>
      <c r="U15" s="4"/>
    </row>
    <row r="16" spans="1:21" ht="16.5" x14ac:dyDescent="0.3">
      <c r="B16" s="4"/>
      <c r="C16" s="4"/>
      <c r="D16" s="4"/>
      <c r="E16" s="4"/>
      <c r="F16" s="4"/>
      <c r="G16" s="4"/>
      <c r="H16" s="4"/>
      <c r="I16" s="4"/>
      <c r="J16" s="4"/>
      <c r="K16" s="4"/>
      <c r="L16" s="4"/>
      <c r="M16" s="4"/>
      <c r="N16" s="4"/>
      <c r="O16" s="4"/>
      <c r="P16" s="4"/>
      <c r="Q16" s="4"/>
      <c r="R16" s="4"/>
      <c r="S16" s="4"/>
      <c r="T16" s="4"/>
      <c r="U16" s="4"/>
    </row>
    <row r="17" spans="2:21" ht="16.5" x14ac:dyDescent="0.3">
      <c r="B17" s="4"/>
      <c r="C17" s="4"/>
      <c r="D17" s="4"/>
      <c r="E17" s="4"/>
      <c r="F17" s="4"/>
      <c r="G17" s="4"/>
      <c r="H17" s="4"/>
      <c r="I17" s="4"/>
      <c r="J17" s="4"/>
      <c r="K17" s="4"/>
      <c r="L17" s="4"/>
      <c r="M17" s="4"/>
      <c r="N17" s="4"/>
      <c r="O17" s="4"/>
      <c r="P17" s="4"/>
      <c r="Q17" s="4"/>
      <c r="R17" s="4"/>
      <c r="S17" s="4"/>
      <c r="T17" s="4"/>
      <c r="U17" s="4"/>
    </row>
    <row r="18" spans="2:21" ht="16.5" x14ac:dyDescent="0.3">
      <c r="B18" s="4"/>
      <c r="C18" s="4"/>
      <c r="D18" s="4"/>
      <c r="E18" s="4"/>
      <c r="F18" s="4"/>
      <c r="G18" s="4"/>
      <c r="H18" s="4"/>
      <c r="I18" s="4"/>
      <c r="J18" s="4"/>
      <c r="K18" s="4"/>
      <c r="L18" s="4"/>
      <c r="M18" s="4"/>
      <c r="N18" s="4"/>
      <c r="O18" s="4"/>
      <c r="P18" s="4"/>
      <c r="Q18" s="4"/>
      <c r="R18" s="4"/>
      <c r="S18" s="4"/>
      <c r="T18" s="4"/>
      <c r="U18" s="4"/>
    </row>
    <row r="19" spans="2:21" ht="16.5" x14ac:dyDescent="0.3">
      <c r="B19" s="4"/>
      <c r="C19" s="3"/>
      <c r="D19" s="4"/>
      <c r="E19" s="4"/>
      <c r="F19" s="4"/>
      <c r="G19" s="4"/>
      <c r="H19" s="4"/>
      <c r="I19" s="4"/>
      <c r="J19" s="4"/>
      <c r="K19" s="4"/>
      <c r="L19" s="4"/>
      <c r="M19" s="4"/>
      <c r="N19" s="4"/>
      <c r="O19" s="4"/>
      <c r="P19" s="4"/>
      <c r="Q19" s="4"/>
      <c r="R19" s="4"/>
      <c r="S19" s="4"/>
      <c r="T19" s="4"/>
      <c r="U19" s="4"/>
    </row>
    <row r="20" spans="2:21" ht="16.5" x14ac:dyDescent="0.3">
      <c r="B20" s="4"/>
      <c r="C20" s="3"/>
      <c r="D20" s="4"/>
      <c r="E20" s="4"/>
      <c r="F20" s="4"/>
      <c r="G20" s="4"/>
      <c r="H20" s="4"/>
      <c r="I20" s="4"/>
      <c r="J20" s="4"/>
      <c r="K20" s="4"/>
      <c r="L20" s="4"/>
      <c r="M20" s="4"/>
      <c r="N20" s="4"/>
      <c r="O20" s="4"/>
      <c r="P20" s="4"/>
      <c r="Q20" s="4"/>
      <c r="R20" s="4"/>
      <c r="S20" s="4"/>
      <c r="T20" s="4"/>
      <c r="U20" s="4"/>
    </row>
    <row r="21" spans="2:21" ht="16.5" x14ac:dyDescent="0.3">
      <c r="B21" s="4"/>
      <c r="C21" s="3"/>
      <c r="D21" s="4"/>
      <c r="E21" s="4"/>
      <c r="F21" s="4"/>
      <c r="G21" s="4"/>
      <c r="H21" s="4"/>
      <c r="I21" s="4"/>
      <c r="J21" s="4"/>
      <c r="K21" s="4"/>
      <c r="L21" s="4"/>
      <c r="M21" s="4"/>
      <c r="N21" s="4"/>
      <c r="O21" s="4"/>
      <c r="P21" s="4"/>
      <c r="Q21" s="4"/>
      <c r="R21" s="4"/>
      <c r="S21" s="4"/>
      <c r="T21" s="4"/>
      <c r="U21" s="4"/>
    </row>
    <row r="22" spans="2:21" ht="16.5" x14ac:dyDescent="0.3">
      <c r="B22" s="4"/>
      <c r="C22" s="3"/>
      <c r="D22" s="4"/>
      <c r="E22" s="4"/>
      <c r="F22" s="4"/>
      <c r="G22" s="4"/>
      <c r="H22" s="4"/>
      <c r="I22" s="4"/>
      <c r="J22" s="4"/>
      <c r="K22" s="4"/>
      <c r="L22" s="4"/>
      <c r="M22" s="4"/>
      <c r="N22" s="4"/>
      <c r="O22" s="4"/>
      <c r="P22" s="4"/>
      <c r="Q22" s="4"/>
      <c r="R22" s="4"/>
      <c r="S22" s="4"/>
      <c r="T22" s="4"/>
      <c r="U22" s="4"/>
    </row>
    <row r="23" spans="2:21" ht="16.5" x14ac:dyDescent="0.3">
      <c r="B23" s="4"/>
      <c r="C23" s="3"/>
      <c r="D23" s="4"/>
      <c r="E23" s="4"/>
      <c r="F23" s="4"/>
      <c r="G23" s="4"/>
      <c r="H23" s="4"/>
      <c r="I23" s="4"/>
      <c r="J23" s="4"/>
      <c r="K23" s="4"/>
      <c r="L23" s="4"/>
      <c r="M23" s="4"/>
      <c r="N23" s="4"/>
      <c r="O23" s="4"/>
      <c r="P23" s="4"/>
      <c r="Q23" s="4"/>
      <c r="R23" s="4"/>
      <c r="S23" s="4"/>
      <c r="T23" s="4"/>
      <c r="U23" s="4"/>
    </row>
    <row r="24" spans="2:21" ht="16.5" x14ac:dyDescent="0.3">
      <c r="B24" s="4"/>
      <c r="C24" s="3"/>
      <c r="D24" s="4"/>
      <c r="E24" s="4"/>
      <c r="F24" s="4"/>
      <c r="G24" s="4"/>
      <c r="H24" s="4"/>
      <c r="I24" s="4"/>
      <c r="J24" s="4"/>
      <c r="K24" s="4"/>
      <c r="L24" s="4"/>
      <c r="M24" s="4"/>
      <c r="N24" s="4"/>
      <c r="O24" s="4"/>
      <c r="P24" s="4"/>
      <c r="Q24" s="4"/>
      <c r="R24" s="4"/>
      <c r="S24" s="4"/>
      <c r="T24" s="4"/>
      <c r="U24" s="4"/>
    </row>
    <row r="25" spans="2:21" ht="16.5" x14ac:dyDescent="0.3">
      <c r="B25" s="4"/>
      <c r="C25" s="3"/>
      <c r="D25" s="4"/>
      <c r="E25" s="4"/>
      <c r="F25" s="4"/>
      <c r="G25" s="4"/>
      <c r="H25" s="4"/>
      <c r="I25" s="4"/>
      <c r="J25" s="4"/>
      <c r="K25" s="4"/>
      <c r="L25" s="4"/>
      <c r="M25" s="4"/>
      <c r="N25" s="4"/>
      <c r="O25" s="4"/>
      <c r="P25" s="4"/>
      <c r="Q25" s="4"/>
      <c r="R25" s="4"/>
      <c r="S25" s="4"/>
      <c r="T25" s="4"/>
      <c r="U25" s="4"/>
    </row>
    <row r="26" spans="2:21" ht="16.5" x14ac:dyDescent="0.3">
      <c r="B26" s="4"/>
      <c r="C26" s="3"/>
      <c r="D26" s="4"/>
      <c r="E26" s="4"/>
      <c r="F26" s="4"/>
      <c r="G26" s="4"/>
      <c r="H26" s="4"/>
      <c r="I26" s="4"/>
      <c r="J26" s="4"/>
      <c r="K26" s="4"/>
      <c r="L26" s="4"/>
      <c r="M26" s="4"/>
      <c r="N26" s="4"/>
      <c r="O26" s="4"/>
      <c r="P26" s="4"/>
      <c r="Q26" s="4"/>
      <c r="R26" s="4"/>
      <c r="S26" s="4"/>
      <c r="T26" s="4"/>
      <c r="U26" s="4"/>
    </row>
    <row r="27" spans="2:21" ht="16.5" x14ac:dyDescent="0.3">
      <c r="B27" s="4"/>
      <c r="C27" s="3"/>
      <c r="D27" s="4"/>
      <c r="E27" s="4"/>
      <c r="F27" s="4"/>
      <c r="G27" s="4"/>
      <c r="H27" s="4"/>
      <c r="I27" s="4"/>
      <c r="J27" s="4"/>
      <c r="K27" s="4"/>
      <c r="L27" s="4"/>
      <c r="M27" s="4"/>
      <c r="N27" s="4"/>
      <c r="O27" s="4"/>
      <c r="P27" s="4"/>
      <c r="Q27" s="4"/>
      <c r="R27" s="4"/>
      <c r="S27" s="4"/>
      <c r="T27" s="4"/>
      <c r="U27" s="4"/>
    </row>
    <row r="28" spans="2:21" ht="16.5" x14ac:dyDescent="0.3">
      <c r="B28" s="4"/>
      <c r="C28" s="3"/>
      <c r="D28" s="4"/>
      <c r="E28" s="4"/>
      <c r="F28" s="4"/>
      <c r="G28" s="4"/>
      <c r="H28" s="4"/>
      <c r="I28" s="4"/>
      <c r="J28" s="4"/>
      <c r="K28" s="4"/>
      <c r="L28" s="4"/>
      <c r="M28" s="4"/>
      <c r="N28" s="4"/>
      <c r="O28" s="4"/>
      <c r="P28" s="4"/>
      <c r="Q28" s="4"/>
      <c r="R28" s="4"/>
      <c r="S28" s="4"/>
      <c r="T28" s="4"/>
      <c r="U28" s="4"/>
    </row>
    <row r="29" spans="2:21" ht="16.5" x14ac:dyDescent="0.3">
      <c r="B29" s="4"/>
      <c r="C29" s="3"/>
      <c r="D29" s="4"/>
      <c r="E29" s="4"/>
      <c r="F29" s="4"/>
      <c r="G29" s="4"/>
      <c r="H29" s="4"/>
      <c r="I29" s="4"/>
      <c r="J29" s="4"/>
      <c r="K29" s="4"/>
      <c r="L29" s="4"/>
      <c r="M29" s="4"/>
      <c r="N29" s="4"/>
      <c r="O29" s="4"/>
      <c r="P29" s="4"/>
      <c r="Q29" s="4"/>
      <c r="R29" s="4"/>
      <c r="S29" s="4"/>
      <c r="T29" s="4"/>
      <c r="U29" s="4"/>
    </row>
    <row r="30" spans="2:21" ht="16.5" x14ac:dyDescent="0.3">
      <c r="B30" s="4"/>
      <c r="C30" s="3"/>
      <c r="D30" s="4"/>
      <c r="E30" s="4"/>
      <c r="F30" s="4"/>
      <c r="G30" s="4"/>
      <c r="H30" s="4"/>
      <c r="I30" s="4"/>
      <c r="J30" s="4"/>
      <c r="K30" s="4"/>
      <c r="L30" s="4"/>
      <c r="M30" s="4"/>
      <c r="N30" s="4"/>
      <c r="O30" s="4"/>
      <c r="P30" s="4"/>
      <c r="Q30" s="4"/>
      <c r="R30" s="4"/>
      <c r="S30" s="4"/>
      <c r="T30" s="4"/>
      <c r="U30" s="4"/>
    </row>
    <row r="31" spans="2:21" ht="16.5" x14ac:dyDescent="0.3">
      <c r="B31" s="4"/>
      <c r="C31" s="3"/>
      <c r="D31" s="4"/>
      <c r="E31" s="4"/>
      <c r="F31" s="4"/>
      <c r="G31" s="4"/>
      <c r="H31" s="4"/>
      <c r="I31" s="4"/>
      <c r="J31" s="4"/>
      <c r="K31" s="4"/>
      <c r="L31" s="4"/>
      <c r="M31" s="4"/>
      <c r="N31" s="4"/>
      <c r="O31" s="4"/>
      <c r="P31" s="4"/>
      <c r="Q31" s="4"/>
      <c r="R31" s="4"/>
      <c r="S31" s="4"/>
      <c r="T31" s="4"/>
      <c r="U31" s="4"/>
    </row>
    <row r="32" spans="2:21" ht="16.5" x14ac:dyDescent="0.3">
      <c r="B32" s="4"/>
      <c r="C32" s="3"/>
      <c r="D32" s="4"/>
      <c r="E32" s="4"/>
      <c r="F32" s="4"/>
      <c r="G32" s="4"/>
      <c r="H32" s="4"/>
      <c r="I32" s="4"/>
      <c r="J32" s="4"/>
      <c r="K32" s="4"/>
      <c r="L32" s="4"/>
      <c r="M32" s="4"/>
      <c r="N32" s="4"/>
      <c r="O32" s="4"/>
      <c r="P32" s="4"/>
      <c r="Q32" s="4"/>
      <c r="R32" s="4"/>
      <c r="S32" s="4"/>
      <c r="T32" s="4"/>
      <c r="U32" s="4"/>
    </row>
    <row r="33" spans="2:21" ht="16.5" x14ac:dyDescent="0.3">
      <c r="B33" s="4"/>
      <c r="C33" s="3"/>
      <c r="D33" s="4"/>
      <c r="E33" s="4"/>
      <c r="F33" s="4"/>
      <c r="G33" s="4"/>
      <c r="H33" s="4"/>
      <c r="I33" s="4"/>
      <c r="J33" s="4"/>
      <c r="K33" s="4"/>
      <c r="L33" s="4"/>
      <c r="M33" s="4"/>
      <c r="N33" s="4"/>
      <c r="O33" s="4"/>
      <c r="P33" s="4"/>
      <c r="Q33" s="4"/>
      <c r="R33" s="4"/>
      <c r="S33" s="4"/>
      <c r="T33" s="4"/>
      <c r="U33" s="4"/>
    </row>
    <row r="34" spans="2:21" ht="16.5" x14ac:dyDescent="0.3">
      <c r="B34" s="4"/>
      <c r="C34" s="3"/>
      <c r="D34" s="4"/>
      <c r="E34" s="4"/>
      <c r="F34" s="4"/>
      <c r="G34" s="4"/>
      <c r="H34" s="4"/>
      <c r="I34" s="4"/>
      <c r="J34" s="4"/>
      <c r="K34" s="4"/>
      <c r="L34" s="4"/>
      <c r="M34" s="4"/>
      <c r="N34" s="4"/>
      <c r="O34" s="4"/>
      <c r="P34" s="4"/>
      <c r="Q34" s="4"/>
      <c r="R34" s="4"/>
      <c r="S34" s="4"/>
      <c r="T34" s="4"/>
      <c r="U34" s="4"/>
    </row>
    <row r="35" spans="2:21" ht="16.5" x14ac:dyDescent="0.3">
      <c r="B35" s="4"/>
      <c r="C35" s="3"/>
      <c r="D35" s="4"/>
      <c r="E35" s="4"/>
      <c r="F35" s="4"/>
      <c r="G35" s="4"/>
      <c r="H35" s="4"/>
      <c r="I35" s="4"/>
      <c r="J35" s="4"/>
      <c r="K35" s="4"/>
      <c r="L35" s="4"/>
      <c r="M35" s="4"/>
      <c r="N35" s="4"/>
      <c r="O35" s="4"/>
      <c r="P35" s="4"/>
      <c r="Q35" s="4"/>
      <c r="R35" s="4"/>
      <c r="S35" s="4"/>
      <c r="T35" s="4"/>
      <c r="U35" s="4"/>
    </row>
    <row r="36" spans="2:21" ht="16.5" x14ac:dyDescent="0.3">
      <c r="B36" s="4"/>
      <c r="C36" s="3"/>
      <c r="D36" s="4"/>
      <c r="E36" s="4"/>
      <c r="F36" s="4"/>
      <c r="G36" s="4"/>
      <c r="H36" s="4"/>
      <c r="I36" s="4"/>
      <c r="J36" s="4"/>
      <c r="K36" s="4"/>
      <c r="L36" s="4"/>
      <c r="M36" s="4"/>
      <c r="N36" s="4"/>
      <c r="O36" s="4"/>
      <c r="P36" s="4"/>
      <c r="Q36" s="4"/>
      <c r="R36" s="4"/>
      <c r="S36" s="4"/>
      <c r="T36" s="4"/>
      <c r="U36" s="4"/>
    </row>
    <row r="37" spans="2:21" ht="16.5" x14ac:dyDescent="0.3">
      <c r="B37" s="4"/>
      <c r="C37" s="3"/>
      <c r="D37" s="4"/>
      <c r="E37" s="4"/>
      <c r="F37" s="4"/>
      <c r="G37" s="4"/>
      <c r="H37" s="4"/>
      <c r="I37" s="4"/>
      <c r="J37" s="4"/>
      <c r="K37" s="4"/>
      <c r="L37" s="4"/>
      <c r="M37" s="4"/>
      <c r="N37" s="4"/>
      <c r="O37" s="4"/>
      <c r="P37" s="4"/>
      <c r="Q37" s="4"/>
      <c r="R37" s="4"/>
      <c r="S37" s="4"/>
      <c r="T37" s="4"/>
      <c r="U37" s="4"/>
    </row>
    <row r="38" spans="2:21" ht="16.5" x14ac:dyDescent="0.3">
      <c r="B38" s="4"/>
      <c r="C38" s="3"/>
      <c r="D38" s="4"/>
      <c r="E38" s="4"/>
      <c r="F38" s="4"/>
      <c r="G38" s="4"/>
      <c r="H38" s="4"/>
      <c r="I38" s="4"/>
      <c r="J38" s="4"/>
      <c r="K38" s="4"/>
      <c r="L38" s="4"/>
      <c r="M38" s="4"/>
      <c r="N38" s="4"/>
      <c r="O38" s="4"/>
      <c r="P38" s="4"/>
      <c r="Q38" s="4"/>
      <c r="R38" s="4"/>
      <c r="S38" s="4"/>
      <c r="T38" s="4"/>
      <c r="U38" s="4"/>
    </row>
    <row r="39" spans="2:21" ht="16.5" x14ac:dyDescent="0.3">
      <c r="B39" s="4"/>
      <c r="C39" s="3"/>
      <c r="D39" s="4"/>
      <c r="E39" s="4"/>
      <c r="F39" s="4"/>
      <c r="G39" s="4"/>
      <c r="H39" s="4"/>
      <c r="I39" s="4"/>
      <c r="J39" s="4"/>
      <c r="K39" s="4"/>
      <c r="L39" s="4"/>
      <c r="M39" s="4"/>
      <c r="N39" s="4"/>
      <c r="O39" s="4"/>
      <c r="P39" s="4"/>
      <c r="Q39" s="4"/>
      <c r="R39" s="4"/>
      <c r="S39" s="4"/>
      <c r="T39" s="4"/>
      <c r="U39" s="4"/>
    </row>
    <row r="40" spans="2:21" ht="16.5" x14ac:dyDescent="0.3">
      <c r="B40" s="4"/>
      <c r="C40" s="3"/>
      <c r="D40" s="4"/>
      <c r="E40" s="4"/>
      <c r="F40" s="4"/>
      <c r="G40" s="4"/>
      <c r="H40" s="4"/>
      <c r="I40" s="4"/>
      <c r="J40" s="4"/>
      <c r="K40" s="4"/>
      <c r="L40" s="4"/>
      <c r="M40" s="4"/>
      <c r="N40" s="4"/>
      <c r="O40" s="4"/>
      <c r="P40" s="4"/>
      <c r="Q40" s="4"/>
      <c r="R40" s="4"/>
      <c r="S40" s="4"/>
      <c r="T40" s="4"/>
      <c r="U40" s="4"/>
    </row>
    <row r="41" spans="2:21" ht="16.5" x14ac:dyDescent="0.3">
      <c r="B41" s="4"/>
      <c r="C41" s="3"/>
      <c r="D41" s="4"/>
      <c r="E41" s="4"/>
      <c r="F41" s="4"/>
      <c r="G41" s="4"/>
      <c r="H41" s="4"/>
      <c r="I41" s="4"/>
      <c r="J41" s="4"/>
      <c r="K41" s="4"/>
      <c r="L41" s="4"/>
      <c r="M41" s="4"/>
      <c r="N41" s="4"/>
      <c r="O41" s="4"/>
      <c r="P41" s="4"/>
      <c r="Q41" s="4"/>
      <c r="R41" s="4"/>
      <c r="S41" s="4"/>
      <c r="T41" s="4"/>
      <c r="U41" s="4"/>
    </row>
    <row r="42" spans="2:21" ht="16.5" x14ac:dyDescent="0.3">
      <c r="B42" s="4"/>
      <c r="C42" s="3"/>
      <c r="D42" s="4"/>
      <c r="E42" s="4"/>
      <c r="F42" s="4"/>
      <c r="G42" s="4"/>
      <c r="H42" s="4"/>
      <c r="I42" s="4"/>
      <c r="J42" s="4"/>
      <c r="K42" s="4"/>
      <c r="L42" s="4"/>
      <c r="M42" s="4"/>
      <c r="N42" s="4"/>
      <c r="O42" s="4"/>
      <c r="P42" s="4"/>
      <c r="Q42" s="4"/>
      <c r="R42" s="4"/>
      <c r="S42" s="4"/>
      <c r="T42" s="4"/>
      <c r="U42" s="4"/>
    </row>
    <row r="43" spans="2:21" ht="16.5" x14ac:dyDescent="0.3">
      <c r="B43" s="4"/>
      <c r="C43" s="3"/>
      <c r="D43" s="4"/>
      <c r="E43" s="4"/>
      <c r="F43" s="4"/>
      <c r="G43" s="4"/>
      <c r="H43" s="4"/>
      <c r="I43" s="4"/>
      <c r="J43" s="4"/>
      <c r="K43" s="4"/>
      <c r="L43" s="4"/>
      <c r="M43" s="4"/>
      <c r="N43" s="4"/>
      <c r="O43" s="4"/>
      <c r="P43" s="4"/>
      <c r="Q43" s="4"/>
      <c r="R43" s="4"/>
      <c r="S43" s="4"/>
      <c r="T43" s="4"/>
      <c r="U43" s="4"/>
    </row>
    <row r="44" spans="2:21" ht="16.5" x14ac:dyDescent="0.3">
      <c r="B44" s="4"/>
      <c r="C44" s="3"/>
      <c r="D44" s="4"/>
      <c r="E44" s="4"/>
      <c r="F44" s="4"/>
      <c r="G44" s="4"/>
      <c r="H44" s="4"/>
      <c r="I44" s="4"/>
      <c r="J44" s="4"/>
      <c r="K44" s="4"/>
      <c r="L44" s="4"/>
      <c r="M44" s="4"/>
      <c r="N44" s="4"/>
      <c r="O44" s="4"/>
      <c r="P44" s="4"/>
      <c r="Q44" s="4"/>
      <c r="R44" s="4"/>
      <c r="S44" s="4"/>
      <c r="T44" s="4"/>
      <c r="U44" s="4"/>
    </row>
    <row r="45" spans="2:21" ht="16.5" x14ac:dyDescent="0.3">
      <c r="B45" s="4"/>
      <c r="C45" s="3"/>
      <c r="D45" s="4"/>
      <c r="E45" s="4"/>
      <c r="F45" s="4"/>
      <c r="G45" s="4"/>
      <c r="H45" s="4"/>
      <c r="I45" s="4"/>
      <c r="J45" s="4"/>
      <c r="K45" s="4"/>
      <c r="L45" s="4"/>
      <c r="M45" s="4"/>
      <c r="N45" s="4"/>
      <c r="O45" s="4"/>
      <c r="P45" s="4"/>
      <c r="Q45" s="4"/>
      <c r="R45" s="4"/>
      <c r="S45" s="4"/>
      <c r="T45" s="4"/>
      <c r="U45" s="4"/>
    </row>
    <row r="46" spans="2:21" ht="16.5" x14ac:dyDescent="0.3">
      <c r="B46" s="4"/>
      <c r="C46" s="3"/>
      <c r="D46" s="4"/>
      <c r="E46" s="4"/>
      <c r="F46" s="4"/>
      <c r="G46" s="4"/>
      <c r="H46" s="4"/>
      <c r="I46" s="4"/>
      <c r="J46" s="4"/>
      <c r="K46" s="4"/>
      <c r="L46" s="4"/>
      <c r="M46" s="4"/>
      <c r="N46" s="4"/>
      <c r="O46" s="4"/>
      <c r="P46" s="4"/>
      <c r="Q46" s="4"/>
      <c r="R46" s="4"/>
      <c r="S46" s="4"/>
      <c r="T46" s="4"/>
      <c r="U46" s="4"/>
    </row>
    <row r="47" spans="2:21" ht="16.5" x14ac:dyDescent="0.3">
      <c r="B47" s="4"/>
      <c r="C47" s="3"/>
      <c r="D47" s="4"/>
      <c r="E47" s="4"/>
      <c r="F47" s="4"/>
      <c r="G47" s="4"/>
      <c r="H47" s="4"/>
      <c r="I47" s="4"/>
      <c r="J47" s="4"/>
      <c r="K47" s="4"/>
      <c r="L47" s="4"/>
      <c r="M47" s="4"/>
      <c r="N47" s="4"/>
      <c r="O47" s="4"/>
      <c r="P47" s="4"/>
      <c r="Q47" s="4"/>
      <c r="R47" s="4"/>
      <c r="S47" s="4"/>
      <c r="T47" s="4"/>
      <c r="U47" s="4"/>
    </row>
    <row r="48" spans="2:21" ht="16.5" x14ac:dyDescent="0.3">
      <c r="B48" s="4"/>
      <c r="C48" s="3"/>
      <c r="D48" s="4"/>
      <c r="E48" s="4"/>
      <c r="F48" s="4"/>
      <c r="G48" s="4"/>
      <c r="H48" s="4"/>
      <c r="I48" s="4"/>
      <c r="J48" s="4"/>
      <c r="K48" s="4"/>
      <c r="L48" s="4"/>
      <c r="M48" s="4"/>
      <c r="N48" s="4"/>
      <c r="O48" s="4"/>
      <c r="P48" s="4"/>
      <c r="Q48" s="4"/>
      <c r="R48" s="4"/>
      <c r="S48" s="4"/>
      <c r="T48" s="4"/>
      <c r="U48" s="4"/>
    </row>
    <row r="49" spans="2:21" ht="16.5" x14ac:dyDescent="0.3">
      <c r="B49" s="4"/>
      <c r="C49" s="3"/>
      <c r="D49" s="4"/>
      <c r="E49" s="4"/>
      <c r="F49" s="4"/>
      <c r="G49" s="4"/>
      <c r="H49" s="4"/>
      <c r="I49" s="4"/>
      <c r="J49" s="4"/>
      <c r="K49" s="4"/>
      <c r="L49" s="4"/>
      <c r="M49" s="4"/>
      <c r="N49" s="4"/>
      <c r="O49" s="4"/>
      <c r="P49" s="4"/>
      <c r="Q49" s="4"/>
      <c r="R49" s="4"/>
      <c r="S49" s="4"/>
      <c r="T49" s="4"/>
      <c r="U49" s="4"/>
    </row>
    <row r="50" spans="2:21" ht="16.5" x14ac:dyDescent="0.3">
      <c r="B50" s="4"/>
      <c r="C50" s="3"/>
      <c r="D50" s="4"/>
      <c r="E50" s="4"/>
      <c r="F50" s="4"/>
      <c r="G50" s="4"/>
      <c r="H50" s="4"/>
      <c r="I50" s="4"/>
      <c r="J50" s="4"/>
      <c r="K50" s="4"/>
      <c r="L50" s="4"/>
      <c r="M50" s="4"/>
      <c r="N50" s="4"/>
      <c r="O50" s="4"/>
      <c r="P50" s="4"/>
      <c r="Q50" s="4"/>
      <c r="R50" s="4"/>
      <c r="S50" s="4"/>
      <c r="T50" s="4"/>
      <c r="U50" s="4"/>
    </row>
    <row r="51" spans="2:21" ht="16.5" x14ac:dyDescent="0.3">
      <c r="B51" s="4"/>
      <c r="C51" s="3"/>
      <c r="D51" s="4"/>
      <c r="E51" s="4"/>
      <c r="F51" s="4"/>
      <c r="G51" s="4"/>
      <c r="H51" s="4"/>
      <c r="I51" s="4"/>
      <c r="J51" s="4"/>
      <c r="K51" s="4"/>
      <c r="L51" s="4"/>
      <c r="M51" s="4"/>
      <c r="N51" s="4"/>
      <c r="O51" s="4"/>
      <c r="P51" s="4"/>
      <c r="Q51" s="4"/>
      <c r="R51" s="4"/>
      <c r="S51" s="4"/>
      <c r="T51" s="4"/>
      <c r="U51" s="4"/>
    </row>
    <row r="52" spans="2:21" ht="16.5" x14ac:dyDescent="0.3">
      <c r="B52" s="4"/>
      <c r="C52" s="3"/>
      <c r="D52" s="4"/>
      <c r="E52" s="4"/>
      <c r="F52" s="4"/>
      <c r="G52" s="4"/>
      <c r="H52" s="4"/>
      <c r="I52" s="4"/>
      <c r="J52" s="4"/>
      <c r="K52" s="4"/>
      <c r="L52" s="4"/>
      <c r="M52" s="4"/>
      <c r="N52" s="4"/>
      <c r="O52" s="4"/>
      <c r="P52" s="4"/>
      <c r="Q52" s="4"/>
      <c r="R52" s="4"/>
      <c r="S52" s="4"/>
      <c r="T52" s="4"/>
      <c r="U52" s="4"/>
    </row>
    <row r="53" spans="2:21" ht="16.5" x14ac:dyDescent="0.3">
      <c r="B53" s="4"/>
      <c r="C53" s="3"/>
      <c r="D53" s="4"/>
      <c r="E53" s="4"/>
      <c r="F53" s="4"/>
      <c r="G53" s="4"/>
      <c r="H53" s="4"/>
      <c r="I53" s="4"/>
      <c r="J53" s="4"/>
      <c r="K53" s="4"/>
      <c r="L53" s="4"/>
      <c r="M53" s="4"/>
      <c r="N53" s="4"/>
      <c r="O53" s="4"/>
      <c r="P53" s="4"/>
      <c r="Q53" s="4"/>
      <c r="R53" s="4"/>
      <c r="S53" s="4"/>
      <c r="T53" s="4"/>
      <c r="U53" s="4"/>
    </row>
    <row r="54" spans="2:21" ht="16.5" x14ac:dyDescent="0.3">
      <c r="B54" s="4"/>
      <c r="C54" s="3"/>
      <c r="D54" s="4"/>
      <c r="E54" s="4"/>
      <c r="F54" s="4"/>
      <c r="G54" s="4"/>
      <c r="H54" s="4"/>
      <c r="I54" s="4"/>
      <c r="J54" s="4"/>
      <c r="K54" s="4"/>
      <c r="L54" s="4"/>
      <c r="M54" s="4"/>
      <c r="N54" s="4"/>
      <c r="O54" s="4"/>
      <c r="P54" s="4"/>
      <c r="Q54" s="4"/>
      <c r="R54" s="4"/>
      <c r="S54" s="4"/>
      <c r="T54" s="4"/>
      <c r="U54" s="4"/>
    </row>
    <row r="55" spans="2:21" ht="16.5" x14ac:dyDescent="0.3">
      <c r="B55" s="4"/>
      <c r="C55" s="3"/>
      <c r="D55" s="4"/>
      <c r="E55" s="4"/>
      <c r="F55" s="4"/>
      <c r="G55" s="4"/>
      <c r="H55" s="4"/>
      <c r="I55" s="4"/>
      <c r="J55" s="4"/>
      <c r="K55" s="4"/>
      <c r="L55" s="4"/>
      <c r="M55" s="4"/>
      <c r="N55" s="4"/>
      <c r="O55" s="4"/>
      <c r="P55" s="4"/>
      <c r="Q55" s="4"/>
      <c r="R55" s="4"/>
      <c r="S55" s="4"/>
      <c r="T55" s="4"/>
      <c r="U55" s="4"/>
    </row>
    <row r="56" spans="2:21" ht="16.5" x14ac:dyDescent="0.3">
      <c r="B56" s="4"/>
      <c r="C56" s="3"/>
      <c r="D56" s="4"/>
      <c r="E56" s="4"/>
      <c r="F56" s="4"/>
      <c r="G56" s="4"/>
      <c r="H56" s="4"/>
      <c r="I56" s="4"/>
      <c r="J56" s="4"/>
      <c r="K56" s="4"/>
      <c r="L56" s="4"/>
      <c r="M56" s="4"/>
      <c r="N56" s="4"/>
      <c r="O56" s="4"/>
      <c r="P56" s="4"/>
      <c r="Q56" s="4"/>
      <c r="R56" s="4"/>
      <c r="S56" s="4"/>
      <c r="T56" s="4"/>
      <c r="U56" s="4"/>
    </row>
    <row r="57" spans="2:21" ht="16.5" x14ac:dyDescent="0.3">
      <c r="B57" s="4"/>
      <c r="C57" s="3"/>
      <c r="D57" s="4"/>
      <c r="E57" s="4"/>
      <c r="F57" s="4"/>
      <c r="G57" s="4"/>
      <c r="H57" s="4"/>
      <c r="I57" s="4"/>
      <c r="J57" s="4"/>
      <c r="K57" s="4"/>
      <c r="L57" s="4"/>
      <c r="M57" s="4"/>
      <c r="N57" s="4"/>
      <c r="O57" s="4"/>
      <c r="P57" s="4"/>
      <c r="Q57" s="4"/>
      <c r="R57" s="4"/>
      <c r="S57" s="4"/>
      <c r="T57" s="4"/>
      <c r="U57" s="4"/>
    </row>
    <row r="58" spans="2:21" ht="16.5" x14ac:dyDescent="0.3">
      <c r="B58" s="4"/>
      <c r="C58" s="3"/>
      <c r="D58" s="4"/>
      <c r="E58" s="4"/>
      <c r="F58" s="4"/>
      <c r="G58" s="4"/>
      <c r="H58" s="4"/>
      <c r="I58" s="4"/>
      <c r="J58" s="4"/>
      <c r="K58" s="4"/>
      <c r="L58" s="4"/>
      <c r="M58" s="4"/>
      <c r="N58" s="4"/>
      <c r="O58" s="4"/>
      <c r="P58" s="4"/>
      <c r="Q58" s="4"/>
      <c r="R58" s="4"/>
      <c r="S58" s="4"/>
      <c r="T58" s="4"/>
      <c r="U58" s="4"/>
    </row>
    <row r="59" spans="2:21" ht="16.5" x14ac:dyDescent="0.3">
      <c r="B59" s="4"/>
      <c r="C59" s="3"/>
      <c r="D59" s="4"/>
      <c r="E59" s="4"/>
      <c r="F59" s="4"/>
      <c r="G59" s="4"/>
      <c r="H59" s="4"/>
      <c r="I59" s="4"/>
      <c r="J59" s="4"/>
      <c r="K59" s="4"/>
      <c r="L59" s="4"/>
      <c r="M59" s="4"/>
      <c r="N59" s="4"/>
      <c r="O59" s="4"/>
      <c r="P59" s="4"/>
      <c r="Q59" s="4"/>
      <c r="R59" s="4"/>
      <c r="S59" s="4"/>
      <c r="T59" s="4"/>
      <c r="U59" s="4"/>
    </row>
    <row r="60" spans="2:21" ht="16.5" x14ac:dyDescent="0.3">
      <c r="B60" s="4"/>
      <c r="C60" s="3"/>
      <c r="D60" s="4"/>
      <c r="E60" s="4"/>
      <c r="F60" s="4"/>
      <c r="G60" s="4"/>
      <c r="H60" s="4"/>
      <c r="I60" s="4"/>
      <c r="J60" s="4"/>
      <c r="K60" s="4"/>
      <c r="L60" s="4"/>
      <c r="M60" s="4"/>
      <c r="N60" s="4"/>
      <c r="O60" s="4"/>
      <c r="P60" s="4"/>
      <c r="Q60" s="4"/>
      <c r="R60" s="4"/>
      <c r="S60" s="4"/>
      <c r="T60" s="4"/>
      <c r="U60" s="4"/>
    </row>
    <row r="61" spans="2:21" ht="16.5" x14ac:dyDescent="0.3">
      <c r="B61" s="4"/>
      <c r="C61" s="3"/>
      <c r="D61" s="4"/>
      <c r="E61" s="4"/>
      <c r="F61" s="4"/>
      <c r="G61" s="4"/>
      <c r="H61" s="4"/>
      <c r="I61" s="4"/>
      <c r="J61" s="4"/>
      <c r="K61" s="4"/>
      <c r="L61" s="4"/>
      <c r="M61" s="4"/>
      <c r="N61" s="4"/>
      <c r="O61" s="4"/>
      <c r="P61" s="4"/>
      <c r="Q61" s="4"/>
      <c r="R61" s="4"/>
      <c r="S61" s="4"/>
      <c r="T61" s="4"/>
      <c r="U61" s="4"/>
    </row>
    <row r="62" spans="2:21" ht="16.5" x14ac:dyDescent="0.3">
      <c r="B62" s="4"/>
      <c r="C62" s="3"/>
      <c r="D62" s="4"/>
      <c r="E62" s="4"/>
      <c r="F62" s="4"/>
      <c r="G62" s="4"/>
      <c r="H62" s="4"/>
      <c r="I62" s="4"/>
      <c r="J62" s="4"/>
      <c r="K62" s="4"/>
      <c r="L62" s="4"/>
      <c r="M62" s="4"/>
      <c r="N62" s="4"/>
      <c r="O62" s="4"/>
      <c r="P62" s="4"/>
      <c r="Q62" s="4"/>
      <c r="R62" s="4"/>
      <c r="S62" s="4"/>
      <c r="T62" s="4"/>
      <c r="U62" s="4"/>
    </row>
    <row r="63" spans="2:21" ht="16.5" x14ac:dyDescent="0.3">
      <c r="B63" s="4"/>
      <c r="C63" s="3"/>
      <c r="D63" s="4"/>
      <c r="E63" s="4"/>
      <c r="F63" s="4"/>
      <c r="G63" s="4"/>
      <c r="H63" s="4"/>
      <c r="I63" s="4"/>
      <c r="J63" s="4"/>
      <c r="K63" s="4"/>
      <c r="L63" s="4"/>
      <c r="M63" s="4"/>
      <c r="N63" s="4"/>
      <c r="O63" s="4"/>
      <c r="P63" s="4"/>
      <c r="Q63" s="4"/>
      <c r="R63" s="4"/>
      <c r="S63" s="4"/>
      <c r="T63" s="4"/>
      <c r="U63" s="4"/>
    </row>
    <row r="64" spans="2:21" ht="16.5" x14ac:dyDescent="0.3">
      <c r="B64" s="4"/>
      <c r="C64" s="3"/>
      <c r="D64" s="4"/>
      <c r="E64" s="4"/>
      <c r="F64" s="4"/>
      <c r="G64" s="4"/>
      <c r="H64" s="4"/>
      <c r="I64" s="4"/>
      <c r="J64" s="4"/>
      <c r="K64" s="4"/>
      <c r="L64" s="4"/>
      <c r="M64" s="4"/>
      <c r="N64" s="4"/>
      <c r="O64" s="4"/>
      <c r="P64" s="4"/>
      <c r="Q64" s="4"/>
      <c r="R64" s="4"/>
      <c r="S64" s="4"/>
      <c r="T64" s="4"/>
      <c r="U64" s="4"/>
    </row>
    <row r="65" spans="2:21" ht="16.5" x14ac:dyDescent="0.3">
      <c r="B65" s="4"/>
      <c r="C65" s="3"/>
      <c r="D65" s="4"/>
      <c r="E65" s="4"/>
      <c r="F65" s="4"/>
      <c r="G65" s="4"/>
      <c r="H65" s="4"/>
      <c r="I65" s="4"/>
      <c r="J65" s="4"/>
      <c r="K65" s="4"/>
      <c r="L65" s="4"/>
      <c r="M65" s="4"/>
      <c r="N65" s="4"/>
      <c r="O65" s="4"/>
      <c r="P65" s="4"/>
      <c r="Q65" s="4"/>
      <c r="R65" s="4"/>
      <c r="S65" s="4"/>
      <c r="T65" s="4"/>
      <c r="U65" s="4"/>
    </row>
    <row r="66" spans="2:21" ht="16.5" x14ac:dyDescent="0.3">
      <c r="B66" s="4"/>
      <c r="C66" s="3"/>
      <c r="D66" s="4"/>
      <c r="E66" s="4"/>
      <c r="F66" s="4"/>
      <c r="G66" s="4"/>
      <c r="H66" s="4"/>
      <c r="I66" s="4"/>
      <c r="J66" s="4"/>
      <c r="K66" s="4"/>
      <c r="L66" s="4"/>
      <c r="M66" s="4"/>
      <c r="N66" s="4"/>
      <c r="O66" s="4"/>
      <c r="P66" s="4"/>
      <c r="Q66" s="4"/>
      <c r="R66" s="4"/>
      <c r="S66" s="4"/>
      <c r="T66" s="4"/>
      <c r="U66" s="4"/>
    </row>
    <row r="67" spans="2:21" ht="16.5" x14ac:dyDescent="0.3">
      <c r="B67" s="4"/>
      <c r="C67" s="3"/>
      <c r="D67" s="4"/>
      <c r="E67" s="4"/>
      <c r="F67" s="4"/>
      <c r="G67" s="4"/>
      <c r="H67" s="4"/>
      <c r="I67" s="4"/>
      <c r="J67" s="4"/>
      <c r="K67" s="4"/>
      <c r="L67" s="4"/>
      <c r="M67" s="4"/>
      <c r="N67" s="4"/>
      <c r="O67" s="4"/>
      <c r="P67" s="4"/>
      <c r="Q67" s="4"/>
      <c r="R67" s="4"/>
      <c r="S67" s="4"/>
      <c r="T67" s="4"/>
      <c r="U67" s="4"/>
    </row>
    <row r="68" spans="2:21" ht="16.5" x14ac:dyDescent="0.3">
      <c r="B68" s="4"/>
      <c r="C68" s="3"/>
      <c r="D68" s="4"/>
      <c r="E68" s="4"/>
      <c r="F68" s="4"/>
      <c r="G68" s="4"/>
      <c r="H68" s="4"/>
      <c r="I68" s="4"/>
      <c r="J68" s="4"/>
      <c r="K68" s="4"/>
      <c r="L68" s="4"/>
      <c r="M68" s="4"/>
      <c r="N68" s="4"/>
      <c r="O68" s="4"/>
      <c r="P68" s="4"/>
      <c r="Q68" s="4"/>
      <c r="R68" s="4"/>
      <c r="S68" s="4"/>
      <c r="T68" s="4"/>
      <c r="U68" s="4"/>
    </row>
    <row r="69" spans="2:21" ht="16.5" x14ac:dyDescent="0.3">
      <c r="B69" s="4"/>
      <c r="C69" s="3"/>
      <c r="D69" s="4"/>
      <c r="E69" s="4"/>
      <c r="F69" s="4"/>
      <c r="G69" s="4"/>
      <c r="H69" s="4"/>
      <c r="I69" s="4"/>
      <c r="J69" s="4"/>
      <c r="K69" s="4"/>
      <c r="L69" s="4"/>
      <c r="M69" s="4"/>
      <c r="N69" s="4"/>
      <c r="O69" s="4"/>
      <c r="P69" s="4"/>
      <c r="Q69" s="4"/>
      <c r="R69" s="4"/>
      <c r="S69" s="4"/>
      <c r="T69" s="4"/>
      <c r="U69" s="4"/>
    </row>
    <row r="70" spans="2:21" ht="16.5" x14ac:dyDescent="0.3">
      <c r="B70" s="4"/>
      <c r="C70" s="3"/>
      <c r="D70" s="4"/>
      <c r="E70" s="4"/>
      <c r="F70" s="4"/>
      <c r="G70" s="4"/>
      <c r="H70" s="4"/>
      <c r="I70" s="4"/>
      <c r="J70" s="4"/>
      <c r="K70" s="4"/>
      <c r="L70" s="4"/>
      <c r="M70" s="4"/>
      <c r="N70" s="4"/>
      <c r="O70" s="4"/>
      <c r="P70" s="4"/>
      <c r="Q70" s="4"/>
      <c r="R70" s="4"/>
      <c r="S70" s="4"/>
      <c r="T70" s="4"/>
      <c r="U70" s="4"/>
    </row>
    <row r="71" spans="2:21" ht="16.5" x14ac:dyDescent="0.3">
      <c r="B71" s="4"/>
      <c r="C71" s="3"/>
      <c r="D71" s="4"/>
      <c r="E71" s="4"/>
      <c r="F71" s="4"/>
      <c r="G71" s="4"/>
      <c r="H71" s="4"/>
      <c r="I71" s="4"/>
      <c r="J71" s="4"/>
      <c r="K71" s="4"/>
      <c r="L71" s="4"/>
      <c r="M71" s="4"/>
      <c r="N71" s="4"/>
      <c r="O71" s="4"/>
      <c r="P71" s="4"/>
      <c r="Q71" s="4"/>
      <c r="R71" s="4"/>
      <c r="S71" s="4"/>
      <c r="T71" s="4"/>
      <c r="U71" s="4"/>
    </row>
    <row r="72" spans="2:21" ht="16.5" x14ac:dyDescent="0.3">
      <c r="B72" s="4"/>
      <c r="C72" s="3"/>
      <c r="D72" s="4"/>
      <c r="E72" s="4"/>
      <c r="F72" s="4"/>
      <c r="G72" s="4"/>
      <c r="H72" s="4"/>
      <c r="I72" s="4"/>
      <c r="J72" s="4"/>
      <c r="K72" s="4"/>
      <c r="L72" s="4"/>
      <c r="M72" s="4"/>
      <c r="N72" s="4"/>
      <c r="O72" s="4"/>
      <c r="P72" s="4"/>
      <c r="Q72" s="4"/>
      <c r="R72" s="4"/>
      <c r="S72" s="4"/>
      <c r="T72" s="4"/>
      <c r="U72" s="4"/>
    </row>
    <row r="73" spans="2:21" ht="16.5" x14ac:dyDescent="0.3">
      <c r="B73" s="4"/>
      <c r="C73" s="3"/>
      <c r="D73" s="4"/>
      <c r="E73" s="4"/>
      <c r="F73" s="4"/>
      <c r="G73" s="4"/>
      <c r="H73" s="4"/>
      <c r="I73" s="4"/>
      <c r="J73" s="4"/>
      <c r="K73" s="4"/>
      <c r="L73" s="4"/>
      <c r="M73" s="4"/>
      <c r="N73" s="4"/>
      <c r="O73" s="4"/>
      <c r="P73" s="4"/>
      <c r="Q73" s="4"/>
      <c r="R73" s="4"/>
      <c r="S73" s="4"/>
      <c r="T73" s="4"/>
      <c r="U73" s="4"/>
    </row>
    <row r="74" spans="2:21" ht="16.5" x14ac:dyDescent="0.3">
      <c r="B74" s="4"/>
      <c r="C74" s="3"/>
      <c r="D74" s="4"/>
      <c r="E74" s="4"/>
      <c r="F74" s="4"/>
      <c r="G74" s="4"/>
      <c r="H74" s="4"/>
      <c r="I74" s="4"/>
      <c r="J74" s="4"/>
      <c r="K74" s="4"/>
      <c r="L74" s="4"/>
      <c r="M74" s="4"/>
      <c r="N74" s="4"/>
      <c r="O74" s="4"/>
      <c r="P74" s="4"/>
      <c r="Q74" s="4"/>
      <c r="R74" s="4"/>
      <c r="S74" s="4"/>
      <c r="T74" s="4"/>
      <c r="U74" s="4"/>
    </row>
    <row r="75" spans="2:21" ht="16.5" x14ac:dyDescent="0.3">
      <c r="B75" s="4"/>
      <c r="C75" s="3"/>
      <c r="D75" s="4"/>
      <c r="E75" s="4"/>
      <c r="F75" s="4"/>
      <c r="G75" s="4"/>
      <c r="H75" s="4"/>
      <c r="I75" s="4"/>
      <c r="J75" s="4"/>
      <c r="K75" s="4"/>
      <c r="L75" s="4"/>
      <c r="M75" s="4"/>
      <c r="N75" s="4"/>
      <c r="O75" s="4"/>
      <c r="P75" s="4"/>
      <c r="Q75" s="4"/>
      <c r="R75" s="4"/>
      <c r="S75" s="4"/>
      <c r="T75" s="4"/>
      <c r="U75" s="4"/>
    </row>
    <row r="76" spans="2:21" ht="16.5" x14ac:dyDescent="0.3">
      <c r="B76" s="4"/>
      <c r="C76" s="3"/>
      <c r="D76" s="4"/>
      <c r="E76" s="4"/>
      <c r="F76" s="4"/>
      <c r="G76" s="4"/>
      <c r="H76" s="4"/>
      <c r="I76" s="4"/>
      <c r="J76" s="4"/>
      <c r="K76" s="4"/>
      <c r="L76" s="4"/>
      <c r="M76" s="4"/>
      <c r="N76" s="4"/>
      <c r="O76" s="4"/>
      <c r="P76" s="4"/>
      <c r="Q76" s="4"/>
      <c r="R76" s="4"/>
      <c r="S76" s="4"/>
      <c r="T76" s="4"/>
      <c r="U76" s="4"/>
    </row>
    <row r="77" spans="2:21" ht="16.5" x14ac:dyDescent="0.3">
      <c r="B77" s="4"/>
      <c r="C77" s="3"/>
      <c r="D77" s="4"/>
      <c r="E77" s="4"/>
      <c r="F77" s="4"/>
      <c r="G77" s="4"/>
      <c r="H77" s="4"/>
      <c r="I77" s="4"/>
      <c r="J77" s="4"/>
      <c r="K77" s="4"/>
      <c r="L77" s="4"/>
      <c r="M77" s="4"/>
      <c r="N77" s="4"/>
      <c r="O77" s="4"/>
      <c r="P77" s="4"/>
      <c r="Q77" s="4"/>
      <c r="R77" s="4"/>
      <c r="S77" s="4"/>
      <c r="T77" s="4"/>
      <c r="U77" s="4"/>
    </row>
    <row r="78" spans="2:21" ht="16.5" x14ac:dyDescent="0.3">
      <c r="B78" s="4"/>
      <c r="C78" s="3"/>
      <c r="D78" s="4"/>
      <c r="E78" s="4"/>
      <c r="F78" s="4"/>
      <c r="G78" s="4"/>
      <c r="H78" s="4"/>
      <c r="I78" s="4"/>
      <c r="J78" s="4"/>
      <c r="K78" s="4"/>
      <c r="L78" s="4"/>
      <c r="M78" s="4"/>
      <c r="N78" s="4"/>
      <c r="O78" s="4"/>
      <c r="P78" s="4"/>
      <c r="Q78" s="4"/>
      <c r="R78" s="4"/>
      <c r="S78" s="4"/>
      <c r="T78" s="4"/>
      <c r="U78" s="4"/>
    </row>
    <row r="79" spans="2:21" ht="16.5" x14ac:dyDescent="0.3">
      <c r="B79" s="4"/>
      <c r="C79" s="3"/>
      <c r="D79" s="4"/>
      <c r="E79" s="4"/>
      <c r="F79" s="4"/>
      <c r="G79" s="4"/>
      <c r="H79" s="4"/>
      <c r="I79" s="4"/>
      <c r="J79" s="4"/>
      <c r="K79" s="4"/>
      <c r="L79" s="4"/>
      <c r="M79" s="4"/>
      <c r="N79" s="4"/>
      <c r="O79" s="4"/>
      <c r="P79" s="4"/>
      <c r="Q79" s="4"/>
      <c r="R79" s="4"/>
      <c r="S79" s="4"/>
      <c r="T79" s="4"/>
      <c r="U79" s="4"/>
    </row>
    <row r="80" spans="2:21" ht="16.5" x14ac:dyDescent="0.3">
      <c r="B80" s="4"/>
      <c r="C80" s="3"/>
      <c r="D80" s="4"/>
      <c r="E80" s="4"/>
      <c r="F80" s="4"/>
      <c r="G80" s="4"/>
      <c r="H80" s="4"/>
      <c r="I80" s="4"/>
      <c r="J80" s="4"/>
      <c r="K80" s="4"/>
      <c r="L80" s="4"/>
      <c r="M80" s="4"/>
      <c r="N80" s="4"/>
      <c r="O80" s="4"/>
      <c r="P80" s="4"/>
      <c r="Q80" s="4"/>
      <c r="R80" s="4"/>
      <c r="S80" s="4"/>
      <c r="T80" s="4"/>
      <c r="U80" s="4"/>
    </row>
    <row r="81" spans="2:21" ht="16.5" x14ac:dyDescent="0.3">
      <c r="B81" s="4"/>
      <c r="C81" s="3"/>
      <c r="D81" s="4"/>
      <c r="E81" s="4"/>
      <c r="F81" s="4"/>
      <c r="G81" s="4"/>
      <c r="H81" s="4"/>
      <c r="I81" s="4"/>
      <c r="J81" s="4"/>
      <c r="K81" s="4"/>
      <c r="L81" s="4"/>
      <c r="M81" s="4"/>
      <c r="N81" s="4"/>
      <c r="O81" s="4"/>
      <c r="P81" s="4"/>
      <c r="Q81" s="4"/>
      <c r="R81" s="4"/>
      <c r="S81" s="4"/>
      <c r="T81" s="4"/>
      <c r="U81" s="4"/>
    </row>
    <row r="82" spans="2:21" ht="16.5" x14ac:dyDescent="0.3">
      <c r="B82" s="4"/>
      <c r="C82" s="3"/>
      <c r="D82" s="4"/>
      <c r="E82" s="4"/>
      <c r="F82" s="4"/>
      <c r="G82" s="4"/>
      <c r="H82" s="4"/>
      <c r="I82" s="4"/>
      <c r="J82" s="4"/>
      <c r="K82" s="4"/>
      <c r="L82" s="4"/>
      <c r="M82" s="4"/>
      <c r="N82" s="4"/>
      <c r="O82" s="4"/>
      <c r="P82" s="4"/>
      <c r="Q82" s="4"/>
      <c r="R82" s="4"/>
      <c r="S82" s="4"/>
      <c r="T82" s="4"/>
      <c r="U82" s="4"/>
    </row>
    <row r="83" spans="2:21" ht="16.5" x14ac:dyDescent="0.3">
      <c r="B83" s="4"/>
      <c r="C83" s="3"/>
      <c r="D83" s="4"/>
      <c r="E83" s="4"/>
      <c r="F83" s="4"/>
      <c r="G83" s="4"/>
      <c r="H83" s="4"/>
      <c r="I83" s="4"/>
      <c r="J83" s="4"/>
      <c r="K83" s="4"/>
      <c r="L83" s="4"/>
      <c r="M83" s="4"/>
      <c r="N83" s="4"/>
      <c r="O83" s="4"/>
      <c r="P83" s="4"/>
      <c r="Q83" s="4"/>
      <c r="R83" s="4"/>
      <c r="S83" s="4"/>
      <c r="T83" s="4"/>
      <c r="U83" s="4"/>
    </row>
    <row r="84" spans="2:21" ht="16.5" x14ac:dyDescent="0.3">
      <c r="B84" s="4"/>
      <c r="C84" s="3"/>
      <c r="D84" s="4"/>
      <c r="E84" s="4"/>
      <c r="F84" s="4"/>
      <c r="G84" s="4"/>
      <c r="H84" s="4"/>
      <c r="I84" s="4"/>
      <c r="J84" s="4"/>
      <c r="K84" s="4"/>
      <c r="L84" s="4"/>
      <c r="M84" s="4"/>
      <c r="N84" s="4"/>
      <c r="O84" s="4"/>
      <c r="P84" s="4"/>
      <c r="Q84" s="4"/>
      <c r="R84" s="4"/>
      <c r="S84" s="4"/>
      <c r="T84" s="4"/>
      <c r="U84" s="4"/>
    </row>
    <row r="85" spans="2:21" ht="16.5" x14ac:dyDescent="0.3">
      <c r="B85" s="4"/>
      <c r="C85" s="3"/>
      <c r="D85" s="4"/>
      <c r="E85" s="4"/>
      <c r="F85" s="4"/>
      <c r="G85" s="4"/>
      <c r="H85" s="4"/>
      <c r="I85" s="4"/>
      <c r="J85" s="4"/>
      <c r="K85" s="4"/>
      <c r="L85" s="4"/>
      <c r="M85" s="4"/>
      <c r="N85" s="4"/>
      <c r="O85" s="4"/>
      <c r="P85" s="4"/>
      <c r="Q85" s="4"/>
      <c r="R85" s="4"/>
      <c r="S85" s="4"/>
      <c r="T85" s="4"/>
      <c r="U85" s="4"/>
    </row>
    <row r="86" spans="2:21" ht="16.5" x14ac:dyDescent="0.3">
      <c r="B86" s="4"/>
      <c r="C86" s="3"/>
      <c r="D86" s="4"/>
      <c r="E86" s="4"/>
      <c r="F86" s="4"/>
      <c r="G86" s="4"/>
      <c r="H86" s="4"/>
      <c r="I86" s="4"/>
      <c r="J86" s="4"/>
      <c r="K86" s="4"/>
      <c r="L86" s="4"/>
      <c r="M86" s="4"/>
      <c r="N86" s="4"/>
      <c r="O86" s="4"/>
      <c r="P86" s="4"/>
      <c r="Q86" s="4"/>
      <c r="R86" s="4"/>
      <c r="S86" s="4"/>
      <c r="T86" s="4"/>
      <c r="U86" s="4"/>
    </row>
    <row r="87" spans="2:21" ht="16.5" x14ac:dyDescent="0.3">
      <c r="B87" s="4"/>
      <c r="C87" s="3"/>
      <c r="D87" s="4"/>
      <c r="E87" s="4"/>
      <c r="F87" s="4"/>
      <c r="G87" s="4"/>
      <c r="H87" s="4"/>
      <c r="I87" s="4"/>
      <c r="J87" s="4"/>
      <c r="K87" s="4"/>
      <c r="L87" s="4"/>
      <c r="M87" s="4"/>
      <c r="N87" s="4"/>
      <c r="O87" s="4"/>
      <c r="P87" s="4"/>
      <c r="Q87" s="4"/>
      <c r="R87" s="4"/>
      <c r="S87" s="4"/>
      <c r="T87" s="4"/>
      <c r="U87" s="4"/>
    </row>
  </sheetData>
  <mergeCells count="2">
    <mergeCell ref="E3:J3"/>
    <mergeCell ref="L3:U3"/>
  </mergeCells>
  <pageMargins left="0.25" right="0.25" top="0.75" bottom="0.75" header="0.3" footer="0.3"/>
  <pageSetup paperSize="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98EC31A-A771-4E37-8B50-98CAC613DEE8}">
          <x14:formula1>
            <xm:f>'S:\AOA\GMCB\ACO Certification and Budget Process\FY20_ACO_Budget_Cert\FY20 Budget Guidance\FY20 Budget Guidance_Excel Files\[2020 Section 2-3 Appendix - ACO Providers and Payer Programs.xlsx]DO NOT DELETE'!#REF!</xm:f>
          </x14:formula1>
          <xm:sqref>D5:D87 K5:K87 B5:B87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44E95-DAEC-4647-8BED-2E5FDE84E5EB}">
  <dimension ref="A1:A16"/>
  <sheetViews>
    <sheetView workbookViewId="0">
      <selection activeCell="S29" sqref="S29"/>
    </sheetView>
  </sheetViews>
  <sheetFormatPr defaultRowHeight="15" x14ac:dyDescent="0.25"/>
  <cols>
    <col min="1" max="1" width="26.85546875" customWidth="1"/>
  </cols>
  <sheetData>
    <row r="1" spans="1:1" x14ac:dyDescent="0.25">
      <c r="A1" s="7" t="s">
        <v>1</v>
      </c>
    </row>
    <row r="2" spans="1:1" x14ac:dyDescent="0.25">
      <c r="A2" s="301" t="s">
        <v>23</v>
      </c>
    </row>
    <row r="3" spans="1:1" x14ac:dyDescent="0.25">
      <c r="A3" s="301" t="s">
        <v>24</v>
      </c>
    </row>
    <row r="4" spans="1:1" x14ac:dyDescent="0.25">
      <c r="A4" s="301" t="s">
        <v>25</v>
      </c>
    </row>
    <row r="5" spans="1:1" x14ac:dyDescent="0.25">
      <c r="A5" s="301" t="s">
        <v>26</v>
      </c>
    </row>
    <row r="6" spans="1:1" x14ac:dyDescent="0.25">
      <c r="A6" s="301" t="s">
        <v>27</v>
      </c>
    </row>
    <row r="7" spans="1:1" x14ac:dyDescent="0.25">
      <c r="A7" s="301" t="s">
        <v>28</v>
      </c>
    </row>
    <row r="8" spans="1:1" x14ac:dyDescent="0.25">
      <c r="A8" s="301" t="s">
        <v>29</v>
      </c>
    </row>
    <row r="9" spans="1:1" x14ac:dyDescent="0.25">
      <c r="A9" s="301" t="s">
        <v>30</v>
      </c>
    </row>
    <row r="10" spans="1:1" x14ac:dyDescent="0.25">
      <c r="A10" s="301" t="s">
        <v>31</v>
      </c>
    </row>
    <row r="11" spans="1:1" x14ac:dyDescent="0.25">
      <c r="A11" s="301" t="s">
        <v>32</v>
      </c>
    </row>
    <row r="12" spans="1:1" x14ac:dyDescent="0.25">
      <c r="A12" s="301" t="s">
        <v>33</v>
      </c>
    </row>
    <row r="13" spans="1:1" x14ac:dyDescent="0.25">
      <c r="A13" s="301" t="s">
        <v>34</v>
      </c>
    </row>
    <row r="14" spans="1:1" x14ac:dyDescent="0.25">
      <c r="A14" s="301" t="s">
        <v>35</v>
      </c>
    </row>
    <row r="15" spans="1:1" x14ac:dyDescent="0.25">
      <c r="A15" s="301" t="s">
        <v>36</v>
      </c>
    </row>
    <row r="16" spans="1:1" x14ac:dyDescent="0.25">
      <c r="A16" s="301" t="s">
        <v>37</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C940-9F20-4850-BD25-ADCCE978EFF8}">
  <sheetPr>
    <pageSetUpPr fitToPage="1"/>
  </sheetPr>
  <dimension ref="A1:Q87"/>
  <sheetViews>
    <sheetView tabSelected="1" zoomScaleNormal="100" workbookViewId="0">
      <selection activeCell="F13" sqref="F13"/>
    </sheetView>
  </sheetViews>
  <sheetFormatPr defaultColWidth="9.140625" defaultRowHeight="15" x14ac:dyDescent="0.25"/>
  <cols>
    <col min="1" max="1" width="4" style="1" customWidth="1"/>
    <col min="2" max="3" width="19.85546875" customWidth="1"/>
    <col min="4" max="11" width="13.140625" customWidth="1"/>
    <col min="12" max="17" width="22.140625" customWidth="1"/>
  </cols>
  <sheetData>
    <row r="1" spans="1:17" s="1" customFormat="1" ht="16.5" x14ac:dyDescent="0.3">
      <c r="B1" s="2" t="s">
        <v>415</v>
      </c>
      <c r="C1" s="2"/>
      <c r="D1" s="2"/>
      <c r="E1" s="2"/>
    </row>
    <row r="2" spans="1:17" s="1" customFormat="1" ht="16.5" x14ac:dyDescent="0.3">
      <c r="B2" s="2" t="s">
        <v>589</v>
      </c>
      <c r="C2" s="2"/>
      <c r="D2" s="2"/>
      <c r="E2" s="2"/>
    </row>
    <row r="3" spans="1:17" ht="45" customHeight="1" x14ac:dyDescent="0.25">
      <c r="D3" s="576" t="s">
        <v>418</v>
      </c>
      <c r="E3" s="577"/>
      <c r="F3" s="577"/>
      <c r="G3" s="577"/>
      <c r="H3" s="577"/>
      <c r="I3" s="577"/>
      <c r="J3" s="577"/>
      <c r="K3" s="578"/>
      <c r="L3" s="576" t="s">
        <v>402</v>
      </c>
      <c r="M3" s="577"/>
      <c r="N3" s="577"/>
      <c r="O3" s="577"/>
      <c r="P3" s="577"/>
      <c r="Q3" s="578"/>
    </row>
    <row r="4" spans="1:17" s="6" customFormat="1" ht="30" x14ac:dyDescent="0.25">
      <c r="A4" s="5"/>
      <c r="B4" s="7" t="s">
        <v>1</v>
      </c>
      <c r="C4" s="7" t="s">
        <v>588</v>
      </c>
      <c r="D4" s="7" t="s">
        <v>428</v>
      </c>
      <c r="E4" s="7" t="s">
        <v>409</v>
      </c>
      <c r="F4" s="7" t="s">
        <v>450</v>
      </c>
      <c r="G4" s="7" t="s">
        <v>410</v>
      </c>
      <c r="H4" s="7" t="s">
        <v>412</v>
      </c>
      <c r="I4" s="7" t="s">
        <v>411</v>
      </c>
      <c r="J4" s="7" t="s">
        <v>197</v>
      </c>
      <c r="K4" s="7" t="s">
        <v>8</v>
      </c>
      <c r="L4" s="7" t="s">
        <v>403</v>
      </c>
      <c r="M4" s="7" t="s">
        <v>404</v>
      </c>
      <c r="N4" s="7" t="s">
        <v>405</v>
      </c>
      <c r="O4" s="7" t="s">
        <v>406</v>
      </c>
      <c r="P4" s="7" t="s">
        <v>407</v>
      </c>
      <c r="Q4" s="7" t="s">
        <v>408</v>
      </c>
    </row>
    <row r="5" spans="1:17" ht="16.5" x14ac:dyDescent="0.3">
      <c r="B5" s="4"/>
      <c r="C5" s="4"/>
      <c r="D5" s="4"/>
      <c r="E5" s="4"/>
      <c r="F5" s="4"/>
      <c r="G5" s="4"/>
      <c r="H5" s="4"/>
      <c r="I5" s="4"/>
      <c r="J5" s="4"/>
      <c r="K5" s="4"/>
      <c r="L5" s="4"/>
      <c r="M5" s="4"/>
      <c r="N5" s="4"/>
      <c r="O5" s="4"/>
      <c r="P5" s="4"/>
      <c r="Q5" s="4"/>
    </row>
    <row r="6" spans="1:17" ht="16.5" x14ac:dyDescent="0.3">
      <c r="B6" s="4"/>
      <c r="C6" s="4"/>
      <c r="D6" s="4"/>
      <c r="E6" s="4"/>
      <c r="F6" s="4"/>
      <c r="G6" s="4"/>
      <c r="H6" s="4"/>
      <c r="I6" s="4"/>
      <c r="J6" s="4"/>
      <c r="K6" s="4"/>
      <c r="L6" s="4"/>
      <c r="M6" s="4"/>
      <c r="N6" s="4"/>
      <c r="O6" s="4"/>
      <c r="P6" s="4"/>
      <c r="Q6" s="4"/>
    </row>
    <row r="7" spans="1:17" ht="16.5" x14ac:dyDescent="0.3">
      <c r="B7" s="4"/>
      <c r="C7" s="4"/>
      <c r="D7" s="4"/>
      <c r="E7" s="4"/>
      <c r="F7" s="4"/>
      <c r="G7" s="4"/>
      <c r="H7" s="4"/>
      <c r="I7" s="4"/>
      <c r="J7" s="4"/>
      <c r="K7" s="4"/>
      <c r="L7" s="4"/>
      <c r="M7" s="4"/>
      <c r="N7" s="4"/>
      <c r="O7" s="4"/>
      <c r="P7" s="4"/>
      <c r="Q7" s="4"/>
    </row>
    <row r="8" spans="1:17" ht="16.5" x14ac:dyDescent="0.3">
      <c r="B8" s="4"/>
      <c r="C8" s="4"/>
      <c r="D8" s="4"/>
      <c r="E8" s="4"/>
      <c r="F8" s="4"/>
      <c r="G8" s="4"/>
      <c r="H8" s="4"/>
      <c r="I8" s="4"/>
      <c r="J8" s="4"/>
      <c r="K8" s="4"/>
      <c r="L8" s="4"/>
      <c r="M8" s="4"/>
      <c r="N8" s="4"/>
      <c r="O8" s="4"/>
      <c r="P8" s="4"/>
      <c r="Q8" s="4"/>
    </row>
    <row r="9" spans="1:17" ht="16.5" x14ac:dyDescent="0.3">
      <c r="B9" s="4"/>
      <c r="C9" s="4"/>
      <c r="D9" s="4"/>
      <c r="E9" s="4"/>
      <c r="F9" s="4"/>
      <c r="G9" s="4"/>
      <c r="H9" s="4"/>
      <c r="I9" s="4"/>
      <c r="J9" s="4"/>
      <c r="K9" s="4"/>
      <c r="L9" s="4"/>
      <c r="M9" s="4"/>
      <c r="N9" s="4"/>
      <c r="O9" s="4"/>
      <c r="P9" s="4"/>
      <c r="Q9" s="4"/>
    </row>
    <row r="10" spans="1:17" ht="16.5" x14ac:dyDescent="0.3">
      <c r="B10" s="4"/>
      <c r="C10" s="4"/>
      <c r="D10" s="4"/>
      <c r="E10" s="4"/>
      <c r="F10" s="4"/>
      <c r="G10" s="4"/>
      <c r="H10" s="4"/>
      <c r="I10" s="4"/>
      <c r="J10" s="4"/>
      <c r="K10" s="4"/>
      <c r="L10" s="4"/>
      <c r="M10" s="4"/>
      <c r="N10" s="4"/>
      <c r="O10" s="4"/>
      <c r="P10" s="4"/>
      <c r="Q10" s="4"/>
    </row>
    <row r="11" spans="1:17" ht="16.5" x14ac:dyDescent="0.3">
      <c r="B11" s="4"/>
      <c r="C11" s="4"/>
      <c r="D11" s="4"/>
      <c r="E11" s="4"/>
      <c r="F11" s="4"/>
      <c r="G11" s="4"/>
      <c r="H11" s="4"/>
      <c r="I11" s="4"/>
      <c r="J11" s="4"/>
      <c r="K11" s="4"/>
      <c r="L11" s="4"/>
      <c r="M11" s="4"/>
      <c r="N11" s="4"/>
      <c r="O11" s="4"/>
      <c r="P11" s="4"/>
      <c r="Q11" s="4"/>
    </row>
    <row r="12" spans="1:17" ht="16.5" x14ac:dyDescent="0.3">
      <c r="B12" s="4"/>
      <c r="C12" s="4"/>
      <c r="D12" s="4"/>
      <c r="E12" s="4"/>
      <c r="F12" s="4"/>
      <c r="G12" s="4"/>
      <c r="H12" s="4"/>
      <c r="I12" s="4"/>
      <c r="J12" s="4"/>
      <c r="K12" s="4"/>
      <c r="L12" s="4"/>
      <c r="M12" s="4"/>
      <c r="N12" s="4"/>
      <c r="O12" s="4"/>
      <c r="P12" s="4"/>
      <c r="Q12" s="4"/>
    </row>
    <row r="13" spans="1:17" ht="16.5" x14ac:dyDescent="0.3">
      <c r="B13" s="4"/>
      <c r="C13" s="4"/>
      <c r="D13" s="4"/>
      <c r="E13" s="4"/>
      <c r="F13" s="4"/>
      <c r="G13" s="4"/>
      <c r="H13" s="4"/>
      <c r="I13" s="4"/>
      <c r="J13" s="4"/>
      <c r="K13" s="4"/>
      <c r="L13" s="4"/>
      <c r="M13" s="4"/>
      <c r="N13" s="4"/>
      <c r="O13" s="4"/>
      <c r="P13" s="4"/>
      <c r="Q13" s="4"/>
    </row>
    <row r="14" spans="1:17" ht="16.5" x14ac:dyDescent="0.3">
      <c r="B14" s="4"/>
      <c r="C14" s="4"/>
      <c r="D14" s="4"/>
      <c r="E14" s="4"/>
      <c r="F14" s="4"/>
      <c r="G14" s="4"/>
      <c r="H14" s="4"/>
      <c r="I14" s="4"/>
      <c r="J14" s="4"/>
      <c r="K14" s="4"/>
      <c r="L14" s="4"/>
      <c r="M14" s="4"/>
      <c r="N14" s="4"/>
      <c r="O14" s="4"/>
      <c r="P14" s="4"/>
      <c r="Q14" s="4"/>
    </row>
    <row r="15" spans="1:17" ht="16.5" x14ac:dyDescent="0.3">
      <c r="B15" s="4"/>
      <c r="C15" s="4"/>
      <c r="D15" s="4"/>
      <c r="E15" s="4"/>
      <c r="F15" s="4"/>
      <c r="G15" s="4"/>
      <c r="H15" s="4"/>
      <c r="I15" s="4"/>
      <c r="J15" s="4"/>
      <c r="K15" s="4"/>
      <c r="L15" s="4"/>
      <c r="M15" s="4"/>
      <c r="N15" s="4"/>
      <c r="O15" s="4"/>
      <c r="P15" s="4"/>
      <c r="Q15" s="4"/>
    </row>
    <row r="16" spans="1:17" ht="16.5" x14ac:dyDescent="0.3">
      <c r="B16" s="4"/>
      <c r="C16" s="4"/>
      <c r="D16" s="4"/>
      <c r="E16" s="4"/>
      <c r="F16" s="4"/>
      <c r="G16" s="4"/>
      <c r="H16" s="4"/>
      <c r="I16" s="4"/>
      <c r="J16" s="4"/>
      <c r="K16" s="4"/>
      <c r="L16" s="4"/>
      <c r="M16" s="4"/>
      <c r="N16" s="4"/>
      <c r="O16" s="4"/>
      <c r="P16" s="4"/>
      <c r="Q16" s="4"/>
    </row>
    <row r="17" spans="2:17" ht="16.5" x14ac:dyDescent="0.3">
      <c r="B17" s="4"/>
      <c r="C17" s="4"/>
      <c r="D17" s="4"/>
      <c r="E17" s="4"/>
      <c r="F17" s="4"/>
      <c r="G17" s="4"/>
      <c r="H17" s="4"/>
      <c r="I17" s="4"/>
      <c r="J17" s="4"/>
      <c r="K17" s="4"/>
      <c r="L17" s="4"/>
      <c r="M17" s="4"/>
      <c r="N17" s="4"/>
      <c r="O17" s="4"/>
      <c r="P17" s="4"/>
      <c r="Q17" s="4"/>
    </row>
    <row r="18" spans="2:17" ht="16.5" x14ac:dyDescent="0.3">
      <c r="B18" s="4"/>
      <c r="C18" s="4"/>
      <c r="D18" s="4"/>
      <c r="E18" s="4"/>
      <c r="F18" s="4"/>
      <c r="G18" s="4"/>
      <c r="H18" s="4"/>
      <c r="I18" s="4"/>
      <c r="J18" s="4"/>
      <c r="K18" s="4"/>
      <c r="L18" s="4"/>
      <c r="M18" s="4"/>
      <c r="N18" s="4"/>
      <c r="O18" s="4"/>
      <c r="P18" s="4"/>
      <c r="Q18" s="4"/>
    </row>
    <row r="19" spans="2:17" ht="16.5" x14ac:dyDescent="0.3">
      <c r="B19" s="4"/>
      <c r="C19" s="4"/>
      <c r="D19" s="4"/>
      <c r="E19" s="4"/>
      <c r="F19" s="4"/>
      <c r="G19" s="4"/>
      <c r="H19" s="4"/>
      <c r="I19" s="4"/>
      <c r="J19" s="4"/>
      <c r="K19" s="4"/>
      <c r="L19" s="4"/>
      <c r="M19" s="4"/>
      <c r="N19" s="4"/>
      <c r="O19" s="4"/>
      <c r="P19" s="4"/>
      <c r="Q19" s="4"/>
    </row>
    <row r="20" spans="2:17" ht="16.5" x14ac:dyDescent="0.3">
      <c r="B20" s="4"/>
      <c r="C20" s="4"/>
      <c r="D20" s="4"/>
      <c r="E20" s="4"/>
      <c r="F20" s="4"/>
      <c r="G20" s="4"/>
      <c r="H20" s="4"/>
      <c r="I20" s="4"/>
      <c r="J20" s="4"/>
      <c r="K20" s="4"/>
      <c r="L20" s="4"/>
      <c r="M20" s="4"/>
      <c r="N20" s="4"/>
      <c r="O20" s="4"/>
      <c r="P20" s="4"/>
      <c r="Q20" s="4"/>
    </row>
    <row r="21" spans="2:17" ht="16.5" x14ac:dyDescent="0.3">
      <c r="B21" s="4"/>
      <c r="C21" s="4"/>
      <c r="D21" s="4"/>
      <c r="E21" s="4"/>
      <c r="F21" s="4"/>
      <c r="G21" s="4"/>
      <c r="H21" s="4"/>
      <c r="I21" s="4"/>
      <c r="J21" s="4"/>
      <c r="K21" s="4"/>
      <c r="L21" s="4"/>
      <c r="M21" s="4"/>
      <c r="N21" s="4"/>
      <c r="O21" s="4"/>
      <c r="P21" s="4"/>
      <c r="Q21" s="4"/>
    </row>
    <row r="22" spans="2:17" ht="16.5" x14ac:dyDescent="0.3">
      <c r="B22" s="4"/>
      <c r="C22" s="4"/>
      <c r="D22" s="4"/>
      <c r="E22" s="4"/>
      <c r="F22" s="4"/>
      <c r="G22" s="4"/>
      <c r="H22" s="4"/>
      <c r="I22" s="4"/>
      <c r="J22" s="4"/>
      <c r="K22" s="4"/>
      <c r="L22" s="4"/>
      <c r="M22" s="4"/>
      <c r="N22" s="4"/>
      <c r="O22" s="4"/>
      <c r="P22" s="4"/>
      <c r="Q22" s="4"/>
    </row>
    <row r="23" spans="2:17" ht="16.5" x14ac:dyDescent="0.3">
      <c r="B23" s="4"/>
      <c r="C23" s="4"/>
      <c r="D23" s="4"/>
      <c r="E23" s="4"/>
      <c r="F23" s="4"/>
      <c r="G23" s="4"/>
      <c r="H23" s="4"/>
      <c r="I23" s="4"/>
      <c r="J23" s="4"/>
      <c r="K23" s="4"/>
      <c r="L23" s="4"/>
      <c r="M23" s="4"/>
      <c r="N23" s="4"/>
      <c r="O23" s="4"/>
      <c r="P23" s="4"/>
      <c r="Q23" s="4"/>
    </row>
    <row r="24" spans="2:17" ht="16.5" x14ac:dyDescent="0.3">
      <c r="B24" s="4"/>
      <c r="C24" s="4"/>
      <c r="D24" s="4"/>
      <c r="E24" s="4"/>
      <c r="F24" s="4"/>
      <c r="G24" s="4"/>
      <c r="H24" s="4"/>
      <c r="I24" s="4"/>
      <c r="J24" s="4"/>
      <c r="K24" s="4"/>
      <c r="L24" s="4"/>
      <c r="M24" s="4"/>
      <c r="N24" s="4"/>
      <c r="O24" s="4"/>
      <c r="P24" s="4"/>
      <c r="Q24" s="4"/>
    </row>
    <row r="25" spans="2:17" ht="16.5" x14ac:dyDescent="0.3">
      <c r="B25" s="4"/>
      <c r="C25" s="4"/>
      <c r="D25" s="4"/>
      <c r="E25" s="4"/>
      <c r="F25" s="4"/>
      <c r="G25" s="4"/>
      <c r="H25" s="4"/>
      <c r="I25" s="4"/>
      <c r="J25" s="4"/>
      <c r="K25" s="4"/>
      <c r="L25" s="4"/>
      <c r="M25" s="4"/>
      <c r="N25" s="4"/>
      <c r="O25" s="4"/>
      <c r="P25" s="4"/>
      <c r="Q25" s="4"/>
    </row>
    <row r="26" spans="2:17" ht="16.5" x14ac:dyDescent="0.3">
      <c r="B26" s="4"/>
      <c r="C26" s="4"/>
      <c r="D26" s="4"/>
      <c r="E26" s="4"/>
      <c r="F26" s="4"/>
      <c r="G26" s="4"/>
      <c r="H26" s="4"/>
      <c r="I26" s="4"/>
      <c r="J26" s="4"/>
      <c r="K26" s="4"/>
      <c r="L26" s="4"/>
      <c r="M26" s="4"/>
      <c r="N26" s="4"/>
      <c r="O26" s="4"/>
      <c r="P26" s="4"/>
      <c r="Q26" s="4"/>
    </row>
    <row r="27" spans="2:17" ht="16.5" x14ac:dyDescent="0.3">
      <c r="B27" s="4"/>
      <c r="C27" s="4"/>
      <c r="D27" s="4"/>
      <c r="E27" s="4"/>
      <c r="F27" s="4"/>
      <c r="G27" s="4"/>
      <c r="H27" s="4"/>
      <c r="I27" s="4"/>
      <c r="J27" s="4"/>
      <c r="K27" s="4"/>
      <c r="L27" s="4"/>
      <c r="M27" s="4"/>
      <c r="N27" s="4"/>
      <c r="O27" s="4"/>
      <c r="P27" s="4"/>
      <c r="Q27" s="4"/>
    </row>
    <row r="28" spans="2:17" ht="16.5" x14ac:dyDescent="0.3">
      <c r="B28" s="4"/>
      <c r="C28" s="4"/>
      <c r="D28" s="4"/>
      <c r="E28" s="4"/>
      <c r="F28" s="4"/>
      <c r="G28" s="4"/>
      <c r="H28" s="4"/>
      <c r="I28" s="4"/>
      <c r="J28" s="4"/>
      <c r="K28" s="4"/>
      <c r="L28" s="4"/>
      <c r="M28" s="4"/>
      <c r="N28" s="4"/>
      <c r="O28" s="4"/>
      <c r="P28" s="4"/>
      <c r="Q28" s="4"/>
    </row>
    <row r="29" spans="2:17" ht="16.5" x14ac:dyDescent="0.3">
      <c r="B29" s="4"/>
      <c r="C29" s="4"/>
      <c r="D29" s="4"/>
      <c r="E29" s="4"/>
      <c r="F29" s="4"/>
      <c r="G29" s="4"/>
      <c r="H29" s="4"/>
      <c r="I29" s="4"/>
      <c r="J29" s="4"/>
      <c r="K29" s="4"/>
      <c r="L29" s="4"/>
      <c r="M29" s="4"/>
      <c r="N29" s="4"/>
      <c r="O29" s="4"/>
      <c r="P29" s="4"/>
      <c r="Q29" s="4"/>
    </row>
    <row r="30" spans="2:17" ht="16.5" x14ac:dyDescent="0.3">
      <c r="B30" s="4"/>
      <c r="C30" s="4"/>
      <c r="D30" s="4"/>
      <c r="E30" s="4"/>
      <c r="F30" s="4"/>
      <c r="G30" s="4"/>
      <c r="H30" s="4"/>
      <c r="I30" s="4"/>
      <c r="J30" s="4"/>
      <c r="K30" s="4"/>
      <c r="L30" s="4"/>
      <c r="M30" s="4"/>
      <c r="N30" s="4"/>
      <c r="O30" s="4"/>
      <c r="P30" s="4"/>
      <c r="Q30" s="4"/>
    </row>
    <row r="31" spans="2:17" ht="16.5" x14ac:dyDescent="0.3">
      <c r="B31" s="4"/>
      <c r="C31" s="4"/>
      <c r="D31" s="4"/>
      <c r="E31" s="4"/>
      <c r="F31" s="4"/>
      <c r="G31" s="4"/>
      <c r="H31" s="4"/>
      <c r="I31" s="4"/>
      <c r="J31" s="4"/>
      <c r="K31" s="4"/>
      <c r="L31" s="4"/>
      <c r="M31" s="4"/>
      <c r="N31" s="4"/>
      <c r="O31" s="4"/>
      <c r="P31" s="4"/>
      <c r="Q31" s="4"/>
    </row>
    <row r="32" spans="2:17" ht="16.5" x14ac:dyDescent="0.3">
      <c r="B32" s="4"/>
      <c r="C32" s="4"/>
      <c r="D32" s="4"/>
      <c r="E32" s="4"/>
      <c r="F32" s="4"/>
      <c r="G32" s="4"/>
      <c r="H32" s="4"/>
      <c r="I32" s="4"/>
      <c r="J32" s="4"/>
      <c r="K32" s="4"/>
      <c r="L32" s="4"/>
      <c r="M32" s="4"/>
      <c r="N32" s="4"/>
      <c r="O32" s="4"/>
      <c r="P32" s="4"/>
      <c r="Q32" s="4"/>
    </row>
    <row r="33" spans="2:17" ht="16.5" x14ac:dyDescent="0.3">
      <c r="B33" s="4"/>
      <c r="C33" s="4"/>
      <c r="D33" s="4"/>
      <c r="E33" s="4"/>
      <c r="F33" s="4"/>
      <c r="G33" s="4"/>
      <c r="H33" s="4"/>
      <c r="I33" s="4"/>
      <c r="J33" s="4"/>
      <c r="K33" s="4"/>
      <c r="L33" s="4"/>
      <c r="M33" s="4"/>
      <c r="N33" s="4"/>
      <c r="O33" s="4"/>
      <c r="P33" s="4"/>
      <c r="Q33" s="4"/>
    </row>
    <row r="34" spans="2:17" ht="16.5" x14ac:dyDescent="0.3">
      <c r="B34" s="4"/>
      <c r="C34" s="4"/>
      <c r="D34" s="4"/>
      <c r="E34" s="4"/>
      <c r="F34" s="4"/>
      <c r="G34" s="4"/>
      <c r="H34" s="4"/>
      <c r="I34" s="4"/>
      <c r="J34" s="4"/>
      <c r="K34" s="4"/>
      <c r="L34" s="4"/>
      <c r="M34" s="4"/>
      <c r="N34" s="4"/>
      <c r="O34" s="4"/>
      <c r="P34" s="4"/>
      <c r="Q34" s="4"/>
    </row>
    <row r="35" spans="2:17" ht="16.5" x14ac:dyDescent="0.3">
      <c r="B35" s="4"/>
      <c r="C35" s="4"/>
      <c r="D35" s="4"/>
      <c r="E35" s="4"/>
      <c r="F35" s="4"/>
      <c r="G35" s="4"/>
      <c r="H35" s="4"/>
      <c r="I35" s="4"/>
      <c r="J35" s="4"/>
      <c r="K35" s="4"/>
      <c r="L35" s="4"/>
      <c r="M35" s="4"/>
      <c r="N35" s="4"/>
      <c r="O35" s="4"/>
      <c r="P35" s="4"/>
      <c r="Q35" s="4"/>
    </row>
    <row r="36" spans="2:17" ht="16.5" x14ac:dyDescent="0.3">
      <c r="B36" s="4"/>
      <c r="C36" s="4"/>
      <c r="D36" s="4"/>
      <c r="E36" s="4"/>
      <c r="F36" s="4"/>
      <c r="G36" s="4"/>
      <c r="H36" s="4"/>
      <c r="I36" s="4"/>
      <c r="J36" s="4"/>
      <c r="K36" s="4"/>
      <c r="L36" s="4"/>
      <c r="M36" s="4"/>
      <c r="N36" s="4"/>
      <c r="O36" s="4"/>
      <c r="P36" s="4"/>
      <c r="Q36" s="4"/>
    </row>
    <row r="37" spans="2:17" ht="16.5" x14ac:dyDescent="0.3">
      <c r="B37" s="4"/>
      <c r="C37" s="4"/>
      <c r="D37" s="4"/>
      <c r="E37" s="4"/>
      <c r="F37" s="4"/>
      <c r="G37" s="4"/>
      <c r="H37" s="4"/>
      <c r="I37" s="4"/>
      <c r="J37" s="4"/>
      <c r="K37" s="4"/>
      <c r="L37" s="4"/>
      <c r="M37" s="4"/>
      <c r="N37" s="4"/>
      <c r="O37" s="4"/>
      <c r="P37" s="4"/>
      <c r="Q37" s="4"/>
    </row>
    <row r="38" spans="2:17" ht="16.5" x14ac:dyDescent="0.3">
      <c r="B38" s="4"/>
      <c r="C38" s="4"/>
      <c r="D38" s="4"/>
      <c r="E38" s="4"/>
      <c r="F38" s="4"/>
      <c r="G38" s="4"/>
      <c r="H38" s="4"/>
      <c r="I38" s="4"/>
      <c r="J38" s="4"/>
      <c r="K38" s="4"/>
      <c r="L38" s="4"/>
      <c r="M38" s="4"/>
      <c r="N38" s="4"/>
      <c r="O38" s="4"/>
      <c r="P38" s="4"/>
      <c r="Q38" s="4"/>
    </row>
    <row r="39" spans="2:17" ht="16.5" x14ac:dyDescent="0.3">
      <c r="B39" s="4"/>
      <c r="C39" s="4"/>
      <c r="D39" s="4"/>
      <c r="E39" s="4"/>
      <c r="F39" s="4"/>
      <c r="G39" s="4"/>
      <c r="H39" s="4"/>
      <c r="I39" s="4"/>
      <c r="J39" s="4"/>
      <c r="K39" s="4"/>
      <c r="L39" s="4"/>
      <c r="M39" s="4"/>
      <c r="N39" s="4"/>
      <c r="O39" s="4"/>
      <c r="P39" s="4"/>
      <c r="Q39" s="4"/>
    </row>
    <row r="40" spans="2:17" ht="16.5" x14ac:dyDescent="0.3">
      <c r="B40" s="4"/>
      <c r="C40" s="4"/>
      <c r="D40" s="4"/>
      <c r="E40" s="4"/>
      <c r="F40" s="4"/>
      <c r="G40" s="4"/>
      <c r="H40" s="4"/>
      <c r="I40" s="4"/>
      <c r="J40" s="4"/>
      <c r="K40" s="4"/>
      <c r="L40" s="4"/>
      <c r="M40" s="4"/>
      <c r="N40" s="4"/>
      <c r="O40" s="4"/>
      <c r="P40" s="4"/>
      <c r="Q40" s="4"/>
    </row>
    <row r="41" spans="2:17" ht="16.5" x14ac:dyDescent="0.3">
      <c r="B41" s="4"/>
      <c r="C41" s="4"/>
      <c r="D41" s="4"/>
      <c r="E41" s="4"/>
      <c r="F41" s="4"/>
      <c r="G41" s="4"/>
      <c r="H41" s="4"/>
      <c r="I41" s="4"/>
      <c r="J41" s="4"/>
      <c r="K41" s="4"/>
      <c r="L41" s="4"/>
      <c r="M41" s="4"/>
      <c r="N41" s="4"/>
      <c r="O41" s="4"/>
      <c r="P41" s="4"/>
      <c r="Q41" s="4"/>
    </row>
    <row r="42" spans="2:17" ht="16.5" x14ac:dyDescent="0.3">
      <c r="B42" s="4"/>
      <c r="C42" s="4"/>
      <c r="D42" s="4"/>
      <c r="E42" s="4"/>
      <c r="F42" s="4"/>
      <c r="G42" s="4"/>
      <c r="H42" s="4"/>
      <c r="I42" s="4"/>
      <c r="J42" s="4"/>
      <c r="K42" s="4"/>
      <c r="L42" s="4"/>
      <c r="M42" s="4"/>
      <c r="N42" s="4"/>
      <c r="O42" s="4"/>
      <c r="P42" s="4"/>
      <c r="Q42" s="4"/>
    </row>
    <row r="43" spans="2:17" ht="16.5" x14ac:dyDescent="0.3">
      <c r="B43" s="4"/>
      <c r="C43" s="4"/>
      <c r="D43" s="4"/>
      <c r="E43" s="4"/>
      <c r="F43" s="4"/>
      <c r="G43" s="4"/>
      <c r="H43" s="4"/>
      <c r="I43" s="4"/>
      <c r="J43" s="4"/>
      <c r="K43" s="4"/>
      <c r="L43" s="4"/>
      <c r="M43" s="4"/>
      <c r="N43" s="4"/>
      <c r="O43" s="4"/>
      <c r="P43" s="4"/>
      <c r="Q43" s="4"/>
    </row>
    <row r="44" spans="2:17" ht="16.5" x14ac:dyDescent="0.3">
      <c r="B44" s="4"/>
      <c r="C44" s="4"/>
      <c r="D44" s="4"/>
      <c r="E44" s="4"/>
      <c r="F44" s="4"/>
      <c r="G44" s="4"/>
      <c r="H44" s="4"/>
      <c r="I44" s="4"/>
      <c r="J44" s="4"/>
      <c r="K44" s="4"/>
      <c r="L44" s="4"/>
      <c r="M44" s="4"/>
      <c r="N44" s="4"/>
      <c r="O44" s="4"/>
      <c r="P44" s="4"/>
      <c r="Q44" s="4"/>
    </row>
    <row r="45" spans="2:17" ht="16.5" x14ac:dyDescent="0.3">
      <c r="B45" s="4"/>
      <c r="C45" s="4"/>
      <c r="D45" s="4"/>
      <c r="E45" s="4"/>
      <c r="F45" s="4"/>
      <c r="G45" s="4"/>
      <c r="H45" s="4"/>
      <c r="I45" s="4"/>
      <c r="J45" s="4"/>
      <c r="K45" s="4"/>
      <c r="L45" s="4"/>
      <c r="M45" s="4"/>
      <c r="N45" s="4"/>
      <c r="O45" s="4"/>
      <c r="P45" s="4"/>
      <c r="Q45" s="4"/>
    </row>
    <row r="46" spans="2:17" ht="16.5" x14ac:dyDescent="0.3">
      <c r="B46" s="4"/>
      <c r="C46" s="4"/>
      <c r="D46" s="4"/>
      <c r="E46" s="4"/>
      <c r="F46" s="4"/>
      <c r="G46" s="4"/>
      <c r="H46" s="4"/>
      <c r="I46" s="4"/>
      <c r="J46" s="4"/>
      <c r="K46" s="4"/>
      <c r="L46" s="4"/>
      <c r="M46" s="4"/>
      <c r="N46" s="4"/>
      <c r="O46" s="4"/>
      <c r="P46" s="4"/>
      <c r="Q46" s="4"/>
    </row>
    <row r="47" spans="2:17" ht="16.5" x14ac:dyDescent="0.3">
      <c r="B47" s="4"/>
      <c r="C47" s="4"/>
      <c r="D47" s="4"/>
      <c r="E47" s="4"/>
      <c r="F47" s="4"/>
      <c r="G47" s="4"/>
      <c r="H47" s="4"/>
      <c r="I47" s="4"/>
      <c r="J47" s="4"/>
      <c r="K47" s="4"/>
      <c r="L47" s="4"/>
      <c r="M47" s="4"/>
      <c r="N47" s="4"/>
      <c r="O47" s="4"/>
      <c r="P47" s="4"/>
      <c r="Q47" s="4"/>
    </row>
    <row r="48" spans="2:17" ht="16.5" x14ac:dyDescent="0.3">
      <c r="B48" s="4"/>
      <c r="C48" s="4"/>
      <c r="D48" s="4"/>
      <c r="E48" s="4"/>
      <c r="F48" s="4"/>
      <c r="G48" s="4"/>
      <c r="H48" s="4"/>
      <c r="I48" s="4"/>
      <c r="J48" s="4"/>
      <c r="K48" s="4"/>
      <c r="L48" s="4"/>
      <c r="M48" s="4"/>
      <c r="N48" s="4"/>
      <c r="O48" s="4"/>
      <c r="P48" s="4"/>
      <c r="Q48" s="4"/>
    </row>
    <row r="49" spans="2:17" ht="16.5" x14ac:dyDescent="0.3">
      <c r="B49" s="4"/>
      <c r="C49" s="4"/>
      <c r="D49" s="4"/>
      <c r="E49" s="4"/>
      <c r="F49" s="4"/>
      <c r="G49" s="4"/>
      <c r="H49" s="4"/>
      <c r="I49" s="4"/>
      <c r="J49" s="4"/>
      <c r="K49" s="4"/>
      <c r="L49" s="4"/>
      <c r="M49" s="4"/>
      <c r="N49" s="4"/>
      <c r="O49" s="4"/>
      <c r="P49" s="4"/>
      <c r="Q49" s="4"/>
    </row>
    <row r="50" spans="2:17" ht="16.5" x14ac:dyDescent="0.3">
      <c r="B50" s="4"/>
      <c r="C50" s="4"/>
      <c r="D50" s="4"/>
      <c r="E50" s="4"/>
      <c r="F50" s="4"/>
      <c r="G50" s="4"/>
      <c r="H50" s="4"/>
      <c r="I50" s="4"/>
      <c r="J50" s="4"/>
      <c r="K50" s="4"/>
      <c r="L50" s="4"/>
      <c r="M50" s="4"/>
      <c r="N50" s="4"/>
      <c r="O50" s="4"/>
      <c r="P50" s="4"/>
      <c r="Q50" s="4"/>
    </row>
    <row r="51" spans="2:17" ht="16.5" x14ac:dyDescent="0.3">
      <c r="B51" s="4"/>
      <c r="C51" s="4"/>
      <c r="D51" s="4"/>
      <c r="E51" s="4"/>
      <c r="F51" s="4"/>
      <c r="G51" s="4"/>
      <c r="H51" s="4"/>
      <c r="I51" s="4"/>
      <c r="J51" s="4"/>
      <c r="K51" s="4"/>
      <c r="L51" s="4"/>
      <c r="M51" s="4"/>
      <c r="N51" s="4"/>
      <c r="O51" s="4"/>
      <c r="P51" s="4"/>
      <c r="Q51" s="4"/>
    </row>
    <row r="52" spans="2:17" ht="16.5" x14ac:dyDescent="0.3">
      <c r="B52" s="4"/>
      <c r="C52" s="4"/>
      <c r="D52" s="4"/>
      <c r="E52" s="4"/>
      <c r="F52" s="4"/>
      <c r="G52" s="4"/>
      <c r="H52" s="4"/>
      <c r="I52" s="4"/>
      <c r="J52" s="4"/>
      <c r="K52" s="4"/>
      <c r="L52" s="4"/>
      <c r="M52" s="4"/>
      <c r="N52" s="4"/>
      <c r="O52" s="4"/>
      <c r="P52" s="4"/>
      <c r="Q52" s="4"/>
    </row>
    <row r="53" spans="2:17" ht="16.5" x14ac:dyDescent="0.3">
      <c r="B53" s="4"/>
      <c r="C53" s="4"/>
      <c r="D53" s="4"/>
      <c r="E53" s="4"/>
      <c r="F53" s="4"/>
      <c r="G53" s="4"/>
      <c r="H53" s="4"/>
      <c r="I53" s="4"/>
      <c r="J53" s="4"/>
      <c r="K53" s="4"/>
      <c r="L53" s="4"/>
      <c r="M53" s="4"/>
      <c r="N53" s="4"/>
      <c r="O53" s="4"/>
      <c r="P53" s="4"/>
      <c r="Q53" s="4"/>
    </row>
    <row r="54" spans="2:17" ht="16.5" x14ac:dyDescent="0.3">
      <c r="B54" s="4"/>
      <c r="C54" s="4"/>
      <c r="D54" s="4"/>
      <c r="E54" s="4"/>
      <c r="F54" s="4"/>
      <c r="G54" s="4"/>
      <c r="H54" s="4"/>
      <c r="I54" s="4"/>
      <c r="J54" s="4"/>
      <c r="K54" s="4"/>
      <c r="L54" s="4"/>
      <c r="M54" s="4"/>
      <c r="N54" s="4"/>
      <c r="O54" s="4"/>
      <c r="P54" s="4"/>
      <c r="Q54" s="4"/>
    </row>
    <row r="55" spans="2:17" ht="16.5" x14ac:dyDescent="0.3">
      <c r="B55" s="4"/>
      <c r="C55" s="4"/>
      <c r="D55" s="4"/>
      <c r="E55" s="4"/>
      <c r="F55" s="4"/>
      <c r="G55" s="4"/>
      <c r="H55" s="4"/>
      <c r="I55" s="4"/>
      <c r="J55" s="4"/>
      <c r="K55" s="4"/>
      <c r="L55" s="4"/>
      <c r="M55" s="4"/>
      <c r="N55" s="4"/>
      <c r="O55" s="4"/>
      <c r="P55" s="4"/>
      <c r="Q55" s="4"/>
    </row>
    <row r="56" spans="2:17" ht="16.5" x14ac:dyDescent="0.3">
      <c r="B56" s="4"/>
      <c r="C56" s="4"/>
      <c r="D56" s="4"/>
      <c r="E56" s="4"/>
      <c r="F56" s="4"/>
      <c r="G56" s="4"/>
      <c r="H56" s="4"/>
      <c r="I56" s="4"/>
      <c r="J56" s="4"/>
      <c r="K56" s="4"/>
      <c r="L56" s="4"/>
      <c r="M56" s="4"/>
      <c r="N56" s="4"/>
      <c r="O56" s="4"/>
      <c r="P56" s="4"/>
      <c r="Q56" s="4"/>
    </row>
    <row r="57" spans="2:17" ht="16.5" x14ac:dyDescent="0.3">
      <c r="B57" s="4"/>
      <c r="C57" s="4"/>
      <c r="D57" s="4"/>
      <c r="E57" s="4"/>
      <c r="F57" s="4"/>
      <c r="G57" s="4"/>
      <c r="H57" s="4"/>
      <c r="I57" s="4"/>
      <c r="J57" s="4"/>
      <c r="K57" s="4"/>
      <c r="L57" s="4"/>
      <c r="M57" s="4"/>
      <c r="N57" s="4"/>
      <c r="O57" s="4"/>
      <c r="P57" s="4"/>
      <c r="Q57" s="4"/>
    </row>
    <row r="58" spans="2:17" ht="16.5" x14ac:dyDescent="0.3">
      <c r="B58" s="4"/>
      <c r="C58" s="4"/>
      <c r="D58" s="4"/>
      <c r="E58" s="4"/>
      <c r="F58" s="4"/>
      <c r="G58" s="4"/>
      <c r="H58" s="4"/>
      <c r="I58" s="4"/>
      <c r="J58" s="4"/>
      <c r="K58" s="4"/>
      <c r="L58" s="4"/>
      <c r="M58" s="4"/>
      <c r="N58" s="4"/>
      <c r="O58" s="4"/>
      <c r="P58" s="4"/>
      <c r="Q58" s="4"/>
    </row>
    <row r="59" spans="2:17" ht="16.5" x14ac:dyDescent="0.3">
      <c r="B59" s="4"/>
      <c r="C59" s="4"/>
      <c r="D59" s="4"/>
      <c r="E59" s="4"/>
      <c r="F59" s="4"/>
      <c r="G59" s="4"/>
      <c r="H59" s="4"/>
      <c r="I59" s="4"/>
      <c r="J59" s="4"/>
      <c r="K59" s="4"/>
      <c r="L59" s="4"/>
      <c r="M59" s="4"/>
      <c r="N59" s="4"/>
      <c r="O59" s="4"/>
      <c r="P59" s="4"/>
      <c r="Q59" s="4"/>
    </row>
    <row r="60" spans="2:17" ht="16.5" x14ac:dyDescent="0.3">
      <c r="B60" s="4"/>
      <c r="C60" s="4"/>
      <c r="D60" s="4"/>
      <c r="E60" s="4"/>
      <c r="F60" s="4"/>
      <c r="G60" s="4"/>
      <c r="H60" s="4"/>
      <c r="I60" s="4"/>
      <c r="J60" s="4"/>
      <c r="K60" s="4"/>
      <c r="L60" s="4"/>
      <c r="M60" s="4"/>
      <c r="N60" s="4"/>
      <c r="O60" s="4"/>
      <c r="P60" s="4"/>
      <c r="Q60" s="4"/>
    </row>
    <row r="61" spans="2:17" ht="16.5" x14ac:dyDescent="0.3">
      <c r="B61" s="4"/>
      <c r="C61" s="4"/>
      <c r="D61" s="4"/>
      <c r="E61" s="4"/>
      <c r="F61" s="4"/>
      <c r="G61" s="4"/>
      <c r="H61" s="4"/>
      <c r="I61" s="4"/>
      <c r="J61" s="4"/>
      <c r="K61" s="4"/>
      <c r="L61" s="4"/>
      <c r="M61" s="4"/>
      <c r="N61" s="4"/>
      <c r="O61" s="4"/>
      <c r="P61" s="4"/>
      <c r="Q61" s="4"/>
    </row>
    <row r="62" spans="2:17" ht="16.5" x14ac:dyDescent="0.3">
      <c r="B62" s="4"/>
      <c r="C62" s="4"/>
      <c r="D62" s="4"/>
      <c r="E62" s="4"/>
      <c r="F62" s="4"/>
      <c r="G62" s="4"/>
      <c r="H62" s="4"/>
      <c r="I62" s="4"/>
      <c r="J62" s="4"/>
      <c r="K62" s="4"/>
      <c r="L62" s="4"/>
      <c r="M62" s="4"/>
      <c r="N62" s="4"/>
      <c r="O62" s="4"/>
      <c r="P62" s="4"/>
      <c r="Q62" s="4"/>
    </row>
    <row r="63" spans="2:17" ht="16.5" x14ac:dyDescent="0.3">
      <c r="B63" s="4"/>
      <c r="C63" s="4"/>
      <c r="D63" s="4"/>
      <c r="E63" s="4"/>
      <c r="F63" s="4"/>
      <c r="G63" s="4"/>
      <c r="H63" s="4"/>
      <c r="I63" s="4"/>
      <c r="J63" s="4"/>
      <c r="K63" s="4"/>
      <c r="L63" s="4"/>
      <c r="M63" s="4"/>
      <c r="N63" s="4"/>
      <c r="O63" s="4"/>
      <c r="P63" s="4"/>
      <c r="Q63" s="4"/>
    </row>
    <row r="64" spans="2:17" ht="16.5" x14ac:dyDescent="0.3">
      <c r="B64" s="4"/>
      <c r="C64" s="4"/>
      <c r="D64" s="4"/>
      <c r="E64" s="4"/>
      <c r="F64" s="4"/>
      <c r="G64" s="4"/>
      <c r="H64" s="4"/>
      <c r="I64" s="4"/>
      <c r="J64" s="4"/>
      <c r="K64" s="4"/>
      <c r="L64" s="4"/>
      <c r="M64" s="4"/>
      <c r="N64" s="4"/>
      <c r="O64" s="4"/>
      <c r="P64" s="4"/>
      <c r="Q64" s="4"/>
    </row>
    <row r="65" spans="2:17" ht="16.5" x14ac:dyDescent="0.3">
      <c r="B65" s="4"/>
      <c r="C65" s="4"/>
      <c r="D65" s="4"/>
      <c r="E65" s="4"/>
      <c r="F65" s="4"/>
      <c r="G65" s="4"/>
      <c r="H65" s="4"/>
      <c r="I65" s="4"/>
      <c r="J65" s="4"/>
      <c r="K65" s="4"/>
      <c r="L65" s="4"/>
      <c r="M65" s="4"/>
      <c r="N65" s="4"/>
      <c r="O65" s="4"/>
      <c r="P65" s="4"/>
      <c r="Q65" s="4"/>
    </row>
    <row r="66" spans="2:17" ht="16.5" x14ac:dyDescent="0.3">
      <c r="B66" s="4"/>
      <c r="C66" s="4"/>
      <c r="D66" s="4"/>
      <c r="E66" s="4"/>
      <c r="F66" s="4"/>
      <c r="G66" s="4"/>
      <c r="H66" s="4"/>
      <c r="I66" s="4"/>
      <c r="J66" s="4"/>
      <c r="K66" s="4"/>
      <c r="L66" s="4"/>
      <c r="M66" s="4"/>
      <c r="N66" s="4"/>
      <c r="O66" s="4"/>
      <c r="P66" s="4"/>
      <c r="Q66" s="4"/>
    </row>
    <row r="67" spans="2:17" ht="16.5" x14ac:dyDescent="0.3">
      <c r="B67" s="4"/>
      <c r="C67" s="4"/>
      <c r="D67" s="4"/>
      <c r="E67" s="4"/>
      <c r="F67" s="4"/>
      <c r="G67" s="4"/>
      <c r="H67" s="4"/>
      <c r="I67" s="4"/>
      <c r="J67" s="4"/>
      <c r="K67" s="4"/>
      <c r="L67" s="4"/>
      <c r="M67" s="4"/>
      <c r="N67" s="4"/>
      <c r="O67" s="4"/>
      <c r="P67" s="4"/>
      <c r="Q67" s="4"/>
    </row>
    <row r="68" spans="2:17" ht="16.5" x14ac:dyDescent="0.3">
      <c r="B68" s="4"/>
      <c r="C68" s="4"/>
      <c r="D68" s="4"/>
      <c r="E68" s="4"/>
      <c r="F68" s="4"/>
      <c r="G68" s="4"/>
      <c r="H68" s="4"/>
      <c r="I68" s="4"/>
      <c r="J68" s="4"/>
      <c r="K68" s="4"/>
      <c r="L68" s="4"/>
      <c r="M68" s="4"/>
      <c r="N68" s="4"/>
      <c r="O68" s="4"/>
      <c r="P68" s="4"/>
      <c r="Q68" s="4"/>
    </row>
    <row r="69" spans="2:17" ht="16.5" x14ac:dyDescent="0.3">
      <c r="B69" s="4"/>
      <c r="C69" s="4"/>
      <c r="D69" s="4"/>
      <c r="E69" s="4"/>
      <c r="F69" s="4"/>
      <c r="G69" s="4"/>
      <c r="H69" s="4"/>
      <c r="I69" s="4"/>
      <c r="J69" s="4"/>
      <c r="K69" s="4"/>
      <c r="L69" s="4"/>
      <c r="M69" s="4"/>
      <c r="N69" s="4"/>
      <c r="O69" s="4"/>
      <c r="P69" s="4"/>
      <c r="Q69" s="4"/>
    </row>
    <row r="70" spans="2:17" ht="16.5" x14ac:dyDescent="0.3">
      <c r="B70" s="4"/>
      <c r="C70" s="4"/>
      <c r="D70" s="4"/>
      <c r="E70" s="4"/>
      <c r="F70" s="4"/>
      <c r="G70" s="4"/>
      <c r="H70" s="4"/>
      <c r="I70" s="4"/>
      <c r="J70" s="4"/>
      <c r="K70" s="4"/>
      <c r="L70" s="4"/>
      <c r="M70" s="4"/>
      <c r="N70" s="4"/>
      <c r="O70" s="4"/>
      <c r="P70" s="4"/>
      <c r="Q70" s="4"/>
    </row>
    <row r="71" spans="2:17" ht="16.5" x14ac:dyDescent="0.3">
      <c r="B71" s="4"/>
      <c r="C71" s="4"/>
      <c r="D71" s="4"/>
      <c r="E71" s="4"/>
      <c r="F71" s="4"/>
      <c r="G71" s="4"/>
      <c r="H71" s="4"/>
      <c r="I71" s="4"/>
      <c r="J71" s="4"/>
      <c r="K71" s="4"/>
      <c r="L71" s="4"/>
      <c r="M71" s="4"/>
      <c r="N71" s="4"/>
      <c r="O71" s="4"/>
      <c r="P71" s="4"/>
      <c r="Q71" s="4"/>
    </row>
    <row r="72" spans="2:17" ht="16.5" x14ac:dyDescent="0.3">
      <c r="B72" s="4"/>
      <c r="C72" s="4"/>
      <c r="D72" s="4"/>
      <c r="E72" s="4"/>
      <c r="F72" s="4"/>
      <c r="G72" s="4"/>
      <c r="H72" s="4"/>
      <c r="I72" s="4"/>
      <c r="J72" s="4"/>
      <c r="K72" s="4"/>
      <c r="L72" s="4"/>
      <c r="M72" s="4"/>
      <c r="N72" s="4"/>
      <c r="O72" s="4"/>
      <c r="P72" s="4"/>
      <c r="Q72" s="4"/>
    </row>
    <row r="73" spans="2:17" ht="16.5" x14ac:dyDescent="0.3">
      <c r="B73" s="4"/>
      <c r="C73" s="4"/>
      <c r="D73" s="4"/>
      <c r="E73" s="4"/>
      <c r="F73" s="4"/>
      <c r="G73" s="4"/>
      <c r="H73" s="4"/>
      <c r="I73" s="4"/>
      <c r="J73" s="4"/>
      <c r="K73" s="4"/>
      <c r="L73" s="4"/>
      <c r="M73" s="4"/>
      <c r="N73" s="4"/>
      <c r="O73" s="4"/>
      <c r="P73" s="4"/>
      <c r="Q73" s="4"/>
    </row>
    <row r="74" spans="2:17" ht="16.5" x14ac:dyDescent="0.3">
      <c r="B74" s="4"/>
      <c r="C74" s="4"/>
      <c r="D74" s="4"/>
      <c r="E74" s="4"/>
      <c r="F74" s="4"/>
      <c r="G74" s="4"/>
      <c r="H74" s="4"/>
      <c r="I74" s="4"/>
      <c r="J74" s="4"/>
      <c r="K74" s="4"/>
      <c r="L74" s="4"/>
      <c r="M74" s="4"/>
      <c r="N74" s="4"/>
      <c r="O74" s="4"/>
      <c r="P74" s="4"/>
      <c r="Q74" s="4"/>
    </row>
    <row r="75" spans="2:17" ht="16.5" x14ac:dyDescent="0.3">
      <c r="B75" s="4"/>
      <c r="C75" s="4"/>
      <c r="D75" s="4"/>
      <c r="E75" s="4"/>
      <c r="F75" s="4"/>
      <c r="G75" s="4"/>
      <c r="H75" s="4"/>
      <c r="I75" s="4"/>
      <c r="J75" s="4"/>
      <c r="K75" s="4"/>
      <c r="L75" s="4"/>
      <c r="M75" s="4"/>
      <c r="N75" s="4"/>
      <c r="O75" s="4"/>
      <c r="P75" s="4"/>
      <c r="Q75" s="4"/>
    </row>
    <row r="76" spans="2:17" ht="16.5" x14ac:dyDescent="0.3">
      <c r="B76" s="4"/>
      <c r="C76" s="4"/>
      <c r="D76" s="4"/>
      <c r="E76" s="4"/>
      <c r="F76" s="4"/>
      <c r="G76" s="4"/>
      <c r="H76" s="4"/>
      <c r="I76" s="4"/>
      <c r="J76" s="4"/>
      <c r="K76" s="4"/>
      <c r="L76" s="4"/>
      <c r="M76" s="4"/>
      <c r="N76" s="4"/>
      <c r="O76" s="4"/>
      <c r="P76" s="4"/>
      <c r="Q76" s="4"/>
    </row>
    <row r="77" spans="2:17" ht="16.5" x14ac:dyDescent="0.3">
      <c r="B77" s="4"/>
      <c r="C77" s="4"/>
      <c r="D77" s="4"/>
      <c r="E77" s="4"/>
      <c r="F77" s="4"/>
      <c r="G77" s="4"/>
      <c r="H77" s="4"/>
      <c r="I77" s="4"/>
      <c r="J77" s="4"/>
      <c r="K77" s="4"/>
      <c r="L77" s="4"/>
      <c r="M77" s="4"/>
      <c r="N77" s="4"/>
      <c r="O77" s="4"/>
      <c r="P77" s="4"/>
      <c r="Q77" s="4"/>
    </row>
    <row r="78" spans="2:17" ht="16.5" x14ac:dyDescent="0.3">
      <c r="B78" s="4"/>
      <c r="C78" s="4"/>
      <c r="D78" s="4"/>
      <c r="E78" s="4"/>
      <c r="F78" s="4"/>
      <c r="G78" s="4"/>
      <c r="H78" s="4"/>
      <c r="I78" s="4"/>
      <c r="J78" s="4"/>
      <c r="K78" s="4"/>
      <c r="L78" s="4"/>
      <c r="M78" s="4"/>
      <c r="N78" s="4"/>
      <c r="O78" s="4"/>
      <c r="P78" s="4"/>
      <c r="Q78" s="4"/>
    </row>
    <row r="79" spans="2:17" ht="16.5" x14ac:dyDescent="0.3">
      <c r="B79" s="4"/>
      <c r="C79" s="4"/>
      <c r="D79" s="4"/>
      <c r="E79" s="4"/>
      <c r="F79" s="4"/>
      <c r="G79" s="4"/>
      <c r="H79" s="4"/>
      <c r="I79" s="4"/>
      <c r="J79" s="4"/>
      <c r="K79" s="4"/>
      <c r="L79" s="4"/>
      <c r="M79" s="4"/>
      <c r="N79" s="4"/>
      <c r="O79" s="4"/>
      <c r="P79" s="4"/>
      <c r="Q79" s="4"/>
    </row>
    <row r="80" spans="2:17" ht="16.5" x14ac:dyDescent="0.3">
      <c r="B80" s="4"/>
      <c r="C80" s="4"/>
      <c r="D80" s="4"/>
      <c r="E80" s="4"/>
      <c r="F80" s="4"/>
      <c r="G80" s="4"/>
      <c r="H80" s="4"/>
      <c r="I80" s="4"/>
      <c r="J80" s="4"/>
      <c r="K80" s="4"/>
      <c r="L80" s="4"/>
      <c r="M80" s="4"/>
      <c r="N80" s="4"/>
      <c r="O80" s="4"/>
      <c r="P80" s="4"/>
      <c r="Q80" s="4"/>
    </row>
    <row r="81" spans="2:17" ht="16.5" x14ac:dyDescent="0.3">
      <c r="B81" s="4"/>
      <c r="C81" s="4"/>
      <c r="D81" s="4"/>
      <c r="E81" s="4"/>
      <c r="F81" s="4"/>
      <c r="G81" s="4"/>
      <c r="H81" s="4"/>
      <c r="I81" s="4"/>
      <c r="J81" s="4"/>
      <c r="K81" s="4"/>
      <c r="L81" s="4"/>
      <c r="M81" s="4"/>
      <c r="N81" s="4"/>
      <c r="O81" s="4"/>
      <c r="P81" s="4"/>
      <c r="Q81" s="4"/>
    </row>
    <row r="82" spans="2:17" ht="16.5" x14ac:dyDescent="0.3">
      <c r="B82" s="4"/>
      <c r="C82" s="4"/>
      <c r="D82" s="4"/>
      <c r="E82" s="4"/>
      <c r="F82" s="4"/>
      <c r="G82" s="4"/>
      <c r="H82" s="4"/>
      <c r="I82" s="4"/>
      <c r="J82" s="4"/>
      <c r="K82" s="4"/>
      <c r="L82" s="4"/>
      <c r="M82" s="4"/>
      <c r="N82" s="4"/>
      <c r="O82" s="4"/>
      <c r="P82" s="4"/>
      <c r="Q82" s="4"/>
    </row>
    <row r="83" spans="2:17" ht="16.5" x14ac:dyDescent="0.3">
      <c r="B83" s="4"/>
      <c r="C83" s="4"/>
      <c r="D83" s="4"/>
      <c r="E83" s="4"/>
      <c r="F83" s="4"/>
      <c r="G83" s="4"/>
      <c r="H83" s="4"/>
      <c r="I83" s="4"/>
      <c r="J83" s="4"/>
      <c r="K83" s="4"/>
      <c r="L83" s="4"/>
      <c r="M83" s="4"/>
      <c r="N83" s="4"/>
      <c r="O83" s="4"/>
      <c r="P83" s="4"/>
      <c r="Q83" s="4"/>
    </row>
    <row r="84" spans="2:17" ht="16.5" x14ac:dyDescent="0.3">
      <c r="B84" s="4"/>
      <c r="C84" s="4"/>
      <c r="D84" s="4"/>
      <c r="E84" s="4"/>
      <c r="F84" s="4"/>
      <c r="G84" s="4"/>
      <c r="H84" s="4"/>
      <c r="I84" s="4"/>
      <c r="J84" s="4"/>
      <c r="K84" s="4"/>
      <c r="L84" s="4"/>
      <c r="M84" s="4"/>
      <c r="N84" s="4"/>
      <c r="O84" s="4"/>
      <c r="P84" s="4"/>
      <c r="Q84" s="4"/>
    </row>
    <row r="85" spans="2:17" ht="16.5" x14ac:dyDescent="0.3">
      <c r="B85" s="4"/>
      <c r="C85" s="4"/>
      <c r="D85" s="4"/>
      <c r="E85" s="4"/>
      <c r="F85" s="4"/>
      <c r="G85" s="4"/>
      <c r="H85" s="4"/>
      <c r="I85" s="4"/>
      <c r="J85" s="4"/>
      <c r="K85" s="4"/>
      <c r="L85" s="4"/>
      <c r="M85" s="4"/>
      <c r="N85" s="4"/>
      <c r="O85" s="4"/>
      <c r="P85" s="4"/>
      <c r="Q85" s="4"/>
    </row>
    <row r="86" spans="2:17" ht="16.5" x14ac:dyDescent="0.3">
      <c r="B86" s="4"/>
      <c r="C86" s="4"/>
      <c r="D86" s="4"/>
      <c r="E86" s="4"/>
      <c r="F86" s="4"/>
      <c r="G86" s="4"/>
      <c r="H86" s="4"/>
      <c r="I86" s="4"/>
      <c r="J86" s="4"/>
      <c r="K86" s="4"/>
      <c r="L86" s="4"/>
      <c r="M86" s="4"/>
      <c r="N86" s="4"/>
      <c r="O86" s="4"/>
      <c r="P86" s="4"/>
      <c r="Q86" s="4"/>
    </row>
    <row r="87" spans="2:17" ht="16.5" x14ac:dyDescent="0.3">
      <c r="B87" s="4"/>
      <c r="C87" s="4"/>
      <c r="D87" s="4"/>
      <c r="E87" s="4"/>
      <c r="F87" s="4"/>
      <c r="G87" s="4"/>
      <c r="H87" s="4"/>
      <c r="I87" s="4"/>
      <c r="J87" s="4"/>
      <c r="K87" s="4"/>
      <c r="L87" s="4"/>
      <c r="M87" s="4"/>
      <c r="N87" s="4"/>
      <c r="O87" s="4"/>
      <c r="P87" s="4"/>
      <c r="Q87" s="4"/>
    </row>
  </sheetData>
  <mergeCells count="2">
    <mergeCell ref="L3:Q3"/>
    <mergeCell ref="D3:K3"/>
  </mergeCells>
  <pageMargins left="0.25" right="0.25" top="0.75" bottom="0.75" header="0.3" footer="0.3"/>
  <pageSetup paperSize="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BBB7198-364B-4418-8F45-3800D01A9179}">
          <x14:formula1>
            <xm:f>'7.5 LISTS - DO NOT DELETE'!$B$2:$B$5</xm:f>
          </x14:formula1>
          <xm:sqref>C5:C1048576</xm:sqref>
        </x14:dataValidation>
        <x14:dataValidation type="list" allowBlank="1" showInputMessage="1" showErrorMessage="1" xr:uid="{5099692A-E674-43A8-B50C-72CF648E4543}">
          <x14:formula1>
            <xm:f>'7.5 LISTS - DO NOT DELETE'!$A$2:$A$16</xm:f>
          </x14:formula1>
          <xm:sqref>B5:B1048576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FC3FD-0C93-4738-B9DB-A02E16D26CA5}">
  <dimension ref="A1:B16"/>
  <sheetViews>
    <sheetView workbookViewId="0">
      <selection activeCell="D13" sqref="D13"/>
    </sheetView>
  </sheetViews>
  <sheetFormatPr defaultRowHeight="15" x14ac:dyDescent="0.25"/>
  <cols>
    <col min="1" max="1" width="26.85546875" customWidth="1"/>
  </cols>
  <sheetData>
    <row r="1" spans="1:2" x14ac:dyDescent="0.25">
      <c r="A1" s="7" t="s">
        <v>1</v>
      </c>
      <c r="B1" t="s">
        <v>588</v>
      </c>
    </row>
    <row r="2" spans="1:2" x14ac:dyDescent="0.25">
      <c r="A2" s="301" t="s">
        <v>23</v>
      </c>
      <c r="B2" t="s">
        <v>382</v>
      </c>
    </row>
    <row r="3" spans="1:2" x14ac:dyDescent="0.25">
      <c r="A3" s="301" t="s">
        <v>24</v>
      </c>
      <c r="B3" t="s">
        <v>413</v>
      </c>
    </row>
    <row r="4" spans="1:2" x14ac:dyDescent="0.25">
      <c r="A4" s="301" t="s">
        <v>25</v>
      </c>
      <c r="B4" t="s">
        <v>384</v>
      </c>
    </row>
    <row r="5" spans="1:2" x14ac:dyDescent="0.25">
      <c r="A5" s="301" t="s">
        <v>26</v>
      </c>
      <c r="B5" t="s">
        <v>414</v>
      </c>
    </row>
    <row r="6" spans="1:2" x14ac:dyDescent="0.25">
      <c r="A6" s="301" t="s">
        <v>27</v>
      </c>
    </row>
    <row r="7" spans="1:2" x14ac:dyDescent="0.25">
      <c r="A7" s="301" t="s">
        <v>28</v>
      </c>
    </row>
    <row r="8" spans="1:2" x14ac:dyDescent="0.25">
      <c r="A8" s="301" t="s">
        <v>29</v>
      </c>
    </row>
    <row r="9" spans="1:2" x14ac:dyDescent="0.25">
      <c r="A9" s="301" t="s">
        <v>30</v>
      </c>
    </row>
    <row r="10" spans="1:2" x14ac:dyDescent="0.25">
      <c r="A10" s="301" t="s">
        <v>31</v>
      </c>
    </row>
    <row r="11" spans="1:2" x14ac:dyDescent="0.25">
      <c r="A11" s="301" t="s">
        <v>32</v>
      </c>
    </row>
    <row r="12" spans="1:2" x14ac:dyDescent="0.25">
      <c r="A12" s="301" t="s">
        <v>33</v>
      </c>
    </row>
    <row r="13" spans="1:2" x14ac:dyDescent="0.25">
      <c r="A13" s="301" t="s">
        <v>34</v>
      </c>
    </row>
    <row r="14" spans="1:2" x14ac:dyDescent="0.25">
      <c r="A14" s="301" t="s">
        <v>35</v>
      </c>
    </row>
    <row r="15" spans="1:2" x14ac:dyDescent="0.25">
      <c r="A15" s="301" t="s">
        <v>36</v>
      </c>
    </row>
    <row r="16" spans="1:2" x14ac:dyDescent="0.25">
      <c r="A16" s="301"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4D1BE-37A6-4197-A6A0-50FD6C024E83}">
  <sheetPr>
    <tabColor theme="8"/>
    <pageSetUpPr fitToPage="1"/>
  </sheetPr>
  <dimension ref="A1:N399"/>
  <sheetViews>
    <sheetView zoomScaleNormal="100" workbookViewId="0">
      <selection activeCell="B2" sqref="B2"/>
    </sheetView>
  </sheetViews>
  <sheetFormatPr defaultRowHeight="15" x14ac:dyDescent="0.25"/>
  <cols>
    <col min="1" max="1" width="4" style="1" customWidth="1"/>
    <col min="2" max="2" width="14.42578125" customWidth="1"/>
    <col min="3" max="3" width="9" bestFit="1" customWidth="1"/>
    <col min="4" max="4" width="16.140625" bestFit="1" customWidth="1"/>
    <col min="5" max="5" width="15.42578125" bestFit="1" customWidth="1"/>
    <col min="6" max="6" width="12.140625" bestFit="1" customWidth="1"/>
    <col min="7" max="7" width="17" bestFit="1" customWidth="1"/>
    <col min="8" max="8" width="9.42578125" bestFit="1" customWidth="1"/>
    <col min="9" max="9" width="9.85546875" bestFit="1" customWidth="1"/>
    <col min="10" max="10" width="13.5703125" customWidth="1"/>
    <col min="11" max="11" width="7.5703125" bestFit="1" customWidth="1"/>
    <col min="12" max="12" width="5.85546875" bestFit="1" customWidth="1"/>
    <col min="13" max="13" width="19.85546875" bestFit="1" customWidth="1"/>
    <col min="14" max="14" width="23.140625" bestFit="1" customWidth="1"/>
  </cols>
  <sheetData>
    <row r="1" spans="1:14" s="1" customFormat="1" ht="16.5" x14ac:dyDescent="0.3">
      <c r="B1" s="2" t="s">
        <v>0</v>
      </c>
    </row>
    <row r="2" spans="1:14" s="1" customFormat="1" ht="16.5" x14ac:dyDescent="0.3">
      <c r="B2" s="2" t="s">
        <v>584</v>
      </c>
    </row>
    <row r="3" spans="1:14" s="8" customFormat="1" x14ac:dyDescent="0.25">
      <c r="A3" s="324"/>
      <c r="B3" s="329" t="s">
        <v>9</v>
      </c>
      <c r="C3" s="329" t="s">
        <v>10</v>
      </c>
      <c r="D3" s="329" t="s">
        <v>11</v>
      </c>
      <c r="E3" s="329" t="s">
        <v>12</v>
      </c>
      <c r="F3" s="329" t="s">
        <v>13</v>
      </c>
      <c r="G3" s="329" t="s">
        <v>14</v>
      </c>
      <c r="H3" s="329" t="s">
        <v>15</v>
      </c>
      <c r="I3" s="329" t="s">
        <v>16</v>
      </c>
      <c r="J3" s="329" t="s">
        <v>17</v>
      </c>
      <c r="K3" s="329" t="s">
        <v>18</v>
      </c>
      <c r="L3" s="329" t="s">
        <v>19</v>
      </c>
      <c r="M3" s="329" t="s">
        <v>20</v>
      </c>
      <c r="N3" s="329" t="s">
        <v>21</v>
      </c>
    </row>
    <row r="4" spans="1:14" x14ac:dyDescent="0.25">
      <c r="B4" s="3"/>
      <c r="C4" s="3"/>
      <c r="D4" s="325"/>
      <c r="E4" s="326"/>
      <c r="F4" s="16"/>
      <c r="G4" s="16"/>
      <c r="H4" s="17"/>
      <c r="I4" s="326"/>
      <c r="J4" s="326"/>
      <c r="K4" s="326"/>
      <c r="L4" s="326"/>
      <c r="M4" s="326"/>
      <c r="N4" s="326"/>
    </row>
    <row r="5" spans="1:14" ht="16.5" x14ac:dyDescent="0.3">
      <c r="B5" s="3"/>
      <c r="C5" s="3"/>
      <c r="D5" s="4"/>
      <c r="E5" s="327"/>
      <c r="F5" s="4"/>
      <c r="G5" s="4"/>
      <c r="H5" s="4"/>
      <c r="I5" s="4"/>
      <c r="J5" s="4"/>
      <c r="K5" s="4"/>
      <c r="L5" s="4"/>
      <c r="M5" s="4"/>
      <c r="N5" s="4"/>
    </row>
    <row r="6" spans="1:14" ht="16.5" x14ac:dyDescent="0.3">
      <c r="B6" s="3"/>
      <c r="C6" s="3"/>
      <c r="D6" s="4"/>
      <c r="E6" s="327"/>
      <c r="F6" s="4"/>
      <c r="G6" s="4"/>
      <c r="H6" s="4"/>
      <c r="I6" s="4"/>
      <c r="J6" s="4"/>
      <c r="K6" s="4"/>
      <c r="L6" s="4"/>
      <c r="M6" s="4"/>
      <c r="N6" s="4"/>
    </row>
    <row r="7" spans="1:14" ht="16.5" x14ac:dyDescent="0.3">
      <c r="B7" s="3"/>
      <c r="C7" s="3"/>
      <c r="D7" s="4"/>
      <c r="E7" s="327"/>
      <c r="F7" s="4"/>
      <c r="G7" s="4"/>
      <c r="H7" s="4"/>
      <c r="I7" s="4"/>
      <c r="J7" s="4"/>
      <c r="K7" s="4"/>
      <c r="L7" s="4"/>
      <c r="M7" s="4"/>
      <c r="N7" s="4"/>
    </row>
    <row r="8" spans="1:14" ht="16.5" x14ac:dyDescent="0.3">
      <c r="B8" s="3"/>
      <c r="C8" s="3"/>
      <c r="D8" s="4"/>
      <c r="E8" s="327"/>
      <c r="F8" s="4"/>
      <c r="G8" s="4"/>
      <c r="H8" s="4"/>
      <c r="I8" s="4"/>
      <c r="J8" s="4"/>
      <c r="K8" s="4"/>
      <c r="L8" s="4"/>
      <c r="M8" s="4"/>
      <c r="N8" s="4"/>
    </row>
    <row r="9" spans="1:14" ht="16.5" x14ac:dyDescent="0.3">
      <c r="B9" s="3"/>
      <c r="C9" s="3"/>
      <c r="D9" s="4"/>
      <c r="E9" s="327"/>
      <c r="F9" s="4"/>
      <c r="G9" s="4"/>
      <c r="H9" s="4"/>
      <c r="I9" s="4"/>
      <c r="J9" s="4"/>
      <c r="K9" s="4"/>
      <c r="L9" s="4"/>
      <c r="M9" s="4"/>
      <c r="N9" s="4"/>
    </row>
    <row r="10" spans="1:14" ht="16.5" x14ac:dyDescent="0.3">
      <c r="B10" s="3"/>
      <c r="C10" s="3"/>
      <c r="D10" s="4"/>
      <c r="E10" s="327"/>
      <c r="F10" s="4"/>
      <c r="G10" s="4"/>
      <c r="H10" s="4"/>
      <c r="I10" s="4"/>
      <c r="J10" s="4"/>
      <c r="K10" s="4"/>
      <c r="L10" s="4"/>
      <c r="M10" s="4"/>
      <c r="N10" s="4"/>
    </row>
    <row r="11" spans="1:14" ht="16.5" x14ac:dyDescent="0.3">
      <c r="B11" s="3"/>
      <c r="C11" s="3"/>
      <c r="D11" s="4"/>
      <c r="E11" s="327"/>
      <c r="F11" s="4"/>
      <c r="G11" s="4"/>
      <c r="H11" s="4"/>
      <c r="I11" s="4"/>
      <c r="J11" s="4"/>
      <c r="K11" s="4"/>
      <c r="L11" s="4"/>
      <c r="M11" s="4"/>
      <c r="N11" s="4"/>
    </row>
    <row r="12" spans="1:14" ht="16.5" x14ac:dyDescent="0.3">
      <c r="B12" s="3"/>
      <c r="C12" s="3"/>
      <c r="D12" s="4"/>
      <c r="E12" s="327"/>
      <c r="F12" s="4"/>
      <c r="G12" s="4"/>
      <c r="H12" s="4"/>
      <c r="I12" s="4"/>
      <c r="J12" s="4"/>
      <c r="K12" s="4"/>
      <c r="L12" s="4"/>
      <c r="M12" s="4"/>
      <c r="N12" s="4"/>
    </row>
    <row r="13" spans="1:14" ht="16.5" x14ac:dyDescent="0.3">
      <c r="B13" s="3"/>
      <c r="C13" s="3"/>
      <c r="D13" s="4"/>
      <c r="E13" s="327"/>
      <c r="F13" s="4"/>
      <c r="G13" s="4"/>
      <c r="H13" s="4"/>
      <c r="I13" s="4"/>
      <c r="J13" s="4"/>
      <c r="K13" s="4"/>
      <c r="L13" s="4"/>
      <c r="M13" s="4"/>
      <c r="N13" s="4"/>
    </row>
    <row r="14" spans="1:14" ht="16.5" x14ac:dyDescent="0.3">
      <c r="B14" s="3"/>
      <c r="C14" s="3"/>
      <c r="D14" s="4"/>
      <c r="E14" s="327"/>
      <c r="F14" s="4"/>
      <c r="G14" s="4"/>
      <c r="H14" s="4"/>
      <c r="I14" s="4"/>
      <c r="J14" s="4"/>
      <c r="K14" s="4"/>
      <c r="L14" s="4"/>
      <c r="M14" s="4"/>
      <c r="N14" s="4"/>
    </row>
    <row r="15" spans="1:14" ht="16.5" x14ac:dyDescent="0.3">
      <c r="B15" s="3"/>
      <c r="C15" s="3"/>
      <c r="D15" s="4"/>
      <c r="E15" s="327"/>
      <c r="F15" s="4"/>
      <c r="G15" s="4"/>
      <c r="H15" s="4"/>
      <c r="I15" s="4"/>
      <c r="J15" s="4"/>
      <c r="K15" s="4"/>
      <c r="L15" s="4"/>
      <c r="M15" s="4"/>
      <c r="N15" s="4"/>
    </row>
    <row r="16" spans="1:14" ht="16.5" x14ac:dyDescent="0.3">
      <c r="B16" s="3"/>
      <c r="C16" s="3"/>
      <c r="D16" s="4"/>
      <c r="E16" s="327"/>
      <c r="F16" s="4"/>
      <c r="G16" s="4"/>
      <c r="H16" s="4"/>
      <c r="I16" s="4"/>
      <c r="J16" s="4"/>
      <c r="K16" s="4"/>
      <c r="L16" s="4"/>
      <c r="M16" s="4"/>
      <c r="N16" s="4"/>
    </row>
    <row r="17" spans="2:14" ht="16.5" x14ac:dyDescent="0.3">
      <c r="B17" s="3"/>
      <c r="C17" s="3"/>
      <c r="D17" s="4"/>
      <c r="E17" s="327"/>
      <c r="F17" s="4"/>
      <c r="G17" s="4"/>
      <c r="H17" s="4"/>
      <c r="I17" s="4"/>
      <c r="J17" s="4"/>
      <c r="K17" s="4"/>
      <c r="L17" s="4"/>
      <c r="M17" s="4"/>
      <c r="N17" s="4"/>
    </row>
    <row r="18" spans="2:14" ht="16.5" x14ac:dyDescent="0.3">
      <c r="B18" s="3"/>
      <c r="C18" s="3"/>
      <c r="D18" s="4"/>
      <c r="E18" s="327"/>
      <c r="F18" s="4"/>
      <c r="G18" s="4"/>
      <c r="H18" s="4"/>
      <c r="I18" s="4"/>
      <c r="J18" s="4"/>
      <c r="K18" s="4"/>
      <c r="L18" s="4"/>
      <c r="M18" s="4"/>
      <c r="N18" s="4"/>
    </row>
    <row r="19" spans="2:14" ht="16.5" x14ac:dyDescent="0.3">
      <c r="B19" s="3"/>
      <c r="C19" s="3"/>
      <c r="D19" s="4"/>
      <c r="E19" s="327"/>
      <c r="F19" s="4"/>
      <c r="G19" s="4"/>
      <c r="H19" s="4"/>
      <c r="I19" s="4"/>
      <c r="J19" s="4"/>
      <c r="K19" s="4"/>
      <c r="L19" s="4"/>
      <c r="M19" s="4"/>
      <c r="N19" s="4"/>
    </row>
    <row r="20" spans="2:14" ht="16.5" x14ac:dyDescent="0.3">
      <c r="B20" s="3"/>
      <c r="C20" s="3"/>
      <c r="D20" s="4"/>
      <c r="E20" s="327"/>
      <c r="F20" s="4"/>
      <c r="G20" s="4"/>
      <c r="H20" s="4"/>
      <c r="I20" s="4"/>
      <c r="J20" s="4"/>
      <c r="K20" s="4"/>
      <c r="L20" s="4"/>
      <c r="M20" s="4"/>
      <c r="N20" s="4"/>
    </row>
    <row r="21" spans="2:14" ht="16.5" x14ac:dyDescent="0.3">
      <c r="B21" s="3"/>
      <c r="C21" s="3"/>
      <c r="D21" s="4"/>
      <c r="E21" s="3"/>
      <c r="F21" s="3"/>
      <c r="G21" s="3"/>
      <c r="H21" s="3"/>
      <c r="I21" s="3"/>
      <c r="J21" s="3"/>
      <c r="K21" s="3"/>
      <c r="L21" s="3"/>
      <c r="M21" s="3"/>
      <c r="N21" s="3"/>
    </row>
    <row r="22" spans="2:14" ht="16.5" x14ac:dyDescent="0.3">
      <c r="B22" s="3"/>
      <c r="C22" s="3"/>
      <c r="D22" s="328"/>
      <c r="E22" s="325"/>
      <c r="F22" s="4"/>
      <c r="G22" s="4"/>
      <c r="H22" s="4"/>
      <c r="I22" s="4"/>
      <c r="J22" s="4"/>
      <c r="K22" s="4"/>
      <c r="L22" s="4"/>
      <c r="M22" s="4"/>
      <c r="N22" s="4"/>
    </row>
    <row r="23" spans="2:14" ht="16.5" x14ac:dyDescent="0.3">
      <c r="B23" s="3"/>
      <c r="C23" s="3"/>
      <c r="D23" s="328"/>
      <c r="E23" s="4"/>
      <c r="F23" s="4"/>
      <c r="G23" s="4"/>
      <c r="H23" s="4"/>
      <c r="I23" s="4"/>
      <c r="J23" s="4"/>
      <c r="K23" s="4"/>
      <c r="L23" s="4"/>
      <c r="M23" s="4"/>
      <c r="N23" s="4"/>
    </row>
    <row r="24" spans="2:14" ht="16.5" x14ac:dyDescent="0.3">
      <c r="B24" s="3"/>
      <c r="C24" s="3"/>
      <c r="D24" s="328"/>
      <c r="E24" s="4"/>
      <c r="F24" s="4"/>
      <c r="G24" s="4"/>
      <c r="H24" s="4"/>
      <c r="I24" s="4"/>
      <c r="J24" s="4"/>
      <c r="K24" s="4"/>
      <c r="L24" s="4"/>
      <c r="M24" s="4"/>
      <c r="N24" s="4"/>
    </row>
    <row r="25" spans="2:14" ht="16.5" x14ac:dyDescent="0.3">
      <c r="B25" s="3"/>
      <c r="C25" s="3"/>
      <c r="D25" s="328"/>
      <c r="E25" s="4"/>
      <c r="F25" s="4"/>
      <c r="G25" s="4"/>
      <c r="H25" s="4"/>
      <c r="I25" s="4"/>
      <c r="J25" s="4"/>
      <c r="K25" s="4"/>
      <c r="L25" s="4"/>
      <c r="M25" s="4"/>
      <c r="N25" s="4"/>
    </row>
    <row r="26" spans="2:14" ht="16.5" x14ac:dyDescent="0.3">
      <c r="B26" s="3"/>
      <c r="C26" s="3"/>
      <c r="D26" s="328"/>
      <c r="E26" s="4"/>
      <c r="F26" s="4"/>
      <c r="G26" s="4"/>
      <c r="H26" s="4"/>
      <c r="I26" s="4"/>
      <c r="J26" s="4"/>
      <c r="K26" s="4"/>
      <c r="L26" s="4"/>
      <c r="M26" s="4"/>
      <c r="N26" s="4"/>
    </row>
    <row r="27" spans="2:14" ht="16.5" x14ac:dyDescent="0.3">
      <c r="B27" s="3"/>
      <c r="C27" s="3"/>
      <c r="D27" s="328"/>
      <c r="E27" s="4"/>
      <c r="F27" s="4"/>
      <c r="G27" s="4"/>
      <c r="H27" s="4"/>
      <c r="I27" s="4"/>
      <c r="J27" s="4"/>
      <c r="K27" s="4"/>
      <c r="L27" s="4"/>
      <c r="M27" s="4"/>
      <c r="N27" s="4"/>
    </row>
    <row r="28" spans="2:14" ht="16.5" x14ac:dyDescent="0.3">
      <c r="B28" s="3"/>
      <c r="C28" s="3"/>
      <c r="D28" s="328"/>
      <c r="E28" s="4"/>
      <c r="F28" s="4"/>
      <c r="G28" s="4"/>
      <c r="H28" s="4"/>
      <c r="I28" s="4"/>
      <c r="J28" s="4"/>
      <c r="K28" s="4"/>
      <c r="L28" s="4"/>
      <c r="M28" s="4"/>
      <c r="N28" s="4"/>
    </row>
    <row r="29" spans="2:14" ht="16.5" x14ac:dyDescent="0.3">
      <c r="B29" s="3"/>
      <c r="C29" s="3"/>
      <c r="D29" s="328"/>
      <c r="E29" s="4"/>
      <c r="F29" s="4"/>
      <c r="G29" s="4"/>
      <c r="H29" s="4"/>
      <c r="I29" s="4"/>
      <c r="J29" s="4"/>
      <c r="K29" s="4"/>
      <c r="L29" s="4"/>
      <c r="M29" s="4"/>
      <c r="N29" s="4"/>
    </row>
    <row r="30" spans="2:14" ht="16.5" x14ac:dyDescent="0.3">
      <c r="B30" s="3"/>
      <c r="C30" s="3"/>
      <c r="D30" s="328"/>
      <c r="E30" s="4"/>
      <c r="F30" s="4"/>
      <c r="G30" s="4"/>
      <c r="H30" s="4"/>
      <c r="I30" s="4"/>
      <c r="J30" s="4"/>
      <c r="K30" s="4"/>
      <c r="L30" s="4"/>
      <c r="M30" s="4"/>
      <c r="N30" s="4"/>
    </row>
    <row r="31" spans="2:14" ht="16.5" x14ac:dyDescent="0.3">
      <c r="B31" s="3"/>
      <c r="C31" s="3"/>
      <c r="D31" s="328"/>
      <c r="E31" s="4"/>
      <c r="F31" s="4"/>
      <c r="G31" s="4"/>
      <c r="H31" s="4"/>
      <c r="I31" s="4"/>
      <c r="J31" s="4"/>
      <c r="K31" s="4"/>
      <c r="L31" s="4"/>
      <c r="M31" s="4"/>
      <c r="N31" s="4"/>
    </row>
    <row r="32" spans="2:14" ht="16.5" x14ac:dyDescent="0.3">
      <c r="B32" s="3"/>
      <c r="C32" s="3"/>
      <c r="D32" s="328"/>
      <c r="E32" s="4"/>
      <c r="F32" s="4"/>
      <c r="G32" s="4"/>
      <c r="H32" s="4"/>
      <c r="I32" s="4"/>
      <c r="J32" s="4"/>
      <c r="K32" s="4"/>
      <c r="L32" s="4"/>
      <c r="M32" s="4"/>
      <c r="N32" s="4"/>
    </row>
    <row r="33" spans="2:14" x14ac:dyDescent="0.25">
      <c r="B33" s="3"/>
      <c r="C33" s="3"/>
      <c r="D33" s="3"/>
      <c r="E33" s="3"/>
      <c r="F33" s="3"/>
      <c r="G33" s="3"/>
      <c r="H33" s="3"/>
      <c r="I33" s="3"/>
      <c r="J33" s="3"/>
      <c r="K33" s="3"/>
      <c r="L33" s="3"/>
      <c r="M33" s="3"/>
      <c r="N33" s="3"/>
    </row>
    <row r="34" spans="2:14" x14ac:dyDescent="0.25">
      <c r="B34" s="3"/>
      <c r="C34" s="3"/>
      <c r="D34" s="3"/>
      <c r="E34" s="3"/>
      <c r="F34" s="3"/>
      <c r="G34" s="3"/>
      <c r="H34" s="3"/>
      <c r="I34" s="3"/>
      <c r="J34" s="3"/>
      <c r="K34" s="3"/>
      <c r="L34" s="3"/>
      <c r="M34" s="3"/>
      <c r="N34" s="3"/>
    </row>
    <row r="35" spans="2:14" x14ac:dyDescent="0.25">
      <c r="B35" s="3"/>
      <c r="C35" s="3"/>
      <c r="D35" s="3"/>
      <c r="E35" s="3"/>
      <c r="F35" s="3"/>
      <c r="G35" s="3"/>
      <c r="H35" s="3"/>
      <c r="I35" s="3"/>
      <c r="J35" s="3"/>
      <c r="K35" s="3"/>
      <c r="L35" s="3"/>
      <c r="M35" s="3"/>
      <c r="N35" s="3"/>
    </row>
    <row r="36" spans="2:14" x14ac:dyDescent="0.25">
      <c r="B36" s="3"/>
      <c r="C36" s="3"/>
      <c r="D36" s="3"/>
      <c r="E36" s="3"/>
      <c r="F36" s="3"/>
      <c r="G36" s="3"/>
      <c r="H36" s="3"/>
      <c r="I36" s="3"/>
      <c r="J36" s="3"/>
      <c r="K36" s="3"/>
      <c r="L36" s="3"/>
      <c r="M36" s="3"/>
      <c r="N36" s="3"/>
    </row>
    <row r="37" spans="2:14" x14ac:dyDescent="0.25">
      <c r="B37" s="3"/>
      <c r="C37" s="3"/>
      <c r="D37" s="3"/>
      <c r="E37" s="3"/>
      <c r="F37" s="3"/>
      <c r="G37" s="3"/>
      <c r="H37" s="3"/>
      <c r="I37" s="3"/>
      <c r="J37" s="3"/>
      <c r="K37" s="3"/>
      <c r="L37" s="3"/>
      <c r="M37" s="3"/>
      <c r="N37" s="3"/>
    </row>
    <row r="38" spans="2:14" x14ac:dyDescent="0.25">
      <c r="B38" s="3"/>
      <c r="C38" s="3"/>
      <c r="D38" s="3"/>
      <c r="E38" s="3"/>
      <c r="F38" s="3"/>
      <c r="G38" s="3"/>
      <c r="H38" s="3"/>
      <c r="I38" s="3"/>
      <c r="J38" s="3"/>
      <c r="K38" s="3"/>
      <c r="L38" s="3"/>
      <c r="M38" s="3"/>
      <c r="N38" s="3"/>
    </row>
    <row r="39" spans="2:14" x14ac:dyDescent="0.25">
      <c r="B39" s="3"/>
      <c r="C39" s="3"/>
      <c r="D39" s="3"/>
      <c r="E39" s="3"/>
      <c r="F39" s="3"/>
      <c r="G39" s="3"/>
      <c r="H39" s="3"/>
      <c r="I39" s="3"/>
      <c r="J39" s="3"/>
      <c r="K39" s="3"/>
      <c r="L39" s="3"/>
      <c r="M39" s="3"/>
      <c r="N39" s="3"/>
    </row>
    <row r="40" spans="2:14" x14ac:dyDescent="0.25">
      <c r="B40" s="3"/>
      <c r="C40" s="3"/>
      <c r="D40" s="3"/>
      <c r="E40" s="3"/>
      <c r="F40" s="3"/>
      <c r="G40" s="3"/>
      <c r="H40" s="3"/>
      <c r="I40" s="3"/>
      <c r="J40" s="3"/>
      <c r="K40" s="3"/>
      <c r="L40" s="3"/>
      <c r="M40" s="3"/>
      <c r="N40" s="3"/>
    </row>
    <row r="41" spans="2:14" x14ac:dyDescent="0.25">
      <c r="B41" s="3"/>
      <c r="C41" s="3"/>
      <c r="D41" s="3"/>
      <c r="E41" s="3"/>
      <c r="F41" s="3"/>
      <c r="G41" s="3"/>
      <c r="H41" s="3"/>
      <c r="I41" s="3"/>
      <c r="J41" s="3"/>
      <c r="K41" s="3"/>
      <c r="L41" s="3"/>
      <c r="M41" s="3"/>
      <c r="N41" s="3"/>
    </row>
    <row r="42" spans="2:14" x14ac:dyDescent="0.25">
      <c r="B42" s="3"/>
      <c r="C42" s="3"/>
      <c r="D42" s="3"/>
      <c r="E42" s="3"/>
      <c r="F42" s="3"/>
      <c r="G42" s="3"/>
      <c r="H42" s="3"/>
      <c r="I42" s="3"/>
      <c r="J42" s="3"/>
      <c r="K42" s="3"/>
      <c r="L42" s="3"/>
      <c r="M42" s="3"/>
      <c r="N42" s="3"/>
    </row>
    <row r="43" spans="2:14" x14ac:dyDescent="0.25">
      <c r="B43" s="3"/>
      <c r="C43" s="3"/>
      <c r="D43" s="3"/>
      <c r="E43" s="3"/>
      <c r="F43" s="3"/>
      <c r="G43" s="3"/>
      <c r="H43" s="3"/>
      <c r="I43" s="3"/>
      <c r="J43" s="3"/>
      <c r="K43" s="3"/>
      <c r="L43" s="3"/>
      <c r="M43" s="3"/>
      <c r="N43" s="3"/>
    </row>
    <row r="44" spans="2:14" x14ac:dyDescent="0.25">
      <c r="B44" s="3"/>
      <c r="C44" s="3"/>
      <c r="D44" s="3"/>
      <c r="E44" s="3"/>
      <c r="F44" s="3"/>
      <c r="G44" s="3"/>
      <c r="H44" s="3"/>
      <c r="I44" s="3"/>
      <c r="J44" s="3"/>
      <c r="K44" s="3"/>
      <c r="L44" s="3"/>
      <c r="M44" s="3"/>
      <c r="N44" s="3"/>
    </row>
    <row r="45" spans="2:14" x14ac:dyDescent="0.25">
      <c r="B45" s="3"/>
      <c r="C45" s="3"/>
      <c r="D45" s="3"/>
      <c r="E45" s="3"/>
      <c r="F45" s="3"/>
      <c r="G45" s="3"/>
      <c r="H45" s="3"/>
      <c r="I45" s="3"/>
      <c r="J45" s="3"/>
      <c r="K45" s="3"/>
      <c r="L45" s="3"/>
      <c r="M45" s="3"/>
      <c r="N45" s="3"/>
    </row>
    <row r="46" spans="2:14" x14ac:dyDescent="0.25">
      <c r="B46" s="3"/>
      <c r="C46" s="3"/>
      <c r="D46" s="3"/>
      <c r="E46" s="3"/>
      <c r="F46" s="3"/>
      <c r="G46" s="3"/>
      <c r="H46" s="3"/>
      <c r="I46" s="3"/>
      <c r="J46" s="3"/>
      <c r="K46" s="3"/>
      <c r="L46" s="3"/>
      <c r="M46" s="3"/>
      <c r="N46" s="3"/>
    </row>
    <row r="47" spans="2:14" x14ac:dyDescent="0.25">
      <c r="B47" s="3"/>
      <c r="C47" s="3"/>
      <c r="D47" s="3"/>
      <c r="E47" s="3"/>
      <c r="F47" s="3"/>
      <c r="G47" s="3"/>
      <c r="H47" s="3"/>
      <c r="I47" s="3"/>
      <c r="J47" s="3"/>
      <c r="K47" s="3"/>
      <c r="L47" s="3"/>
      <c r="M47" s="3"/>
      <c r="N47" s="3"/>
    </row>
    <row r="48" spans="2:14" x14ac:dyDescent="0.25">
      <c r="B48" s="3"/>
      <c r="C48" s="3"/>
      <c r="D48" s="3"/>
      <c r="E48" s="3"/>
      <c r="F48" s="3"/>
      <c r="G48" s="3"/>
      <c r="H48" s="3"/>
      <c r="I48" s="3"/>
      <c r="J48" s="3"/>
      <c r="K48" s="3"/>
      <c r="L48" s="3"/>
      <c r="M48" s="3"/>
      <c r="N48" s="3"/>
    </row>
    <row r="49" spans="2:14" x14ac:dyDescent="0.25">
      <c r="B49" s="3"/>
      <c r="C49" s="3"/>
      <c r="D49" s="3"/>
      <c r="E49" s="3"/>
      <c r="F49" s="3"/>
      <c r="G49" s="3"/>
      <c r="H49" s="3"/>
      <c r="I49" s="3"/>
      <c r="J49" s="3"/>
      <c r="K49" s="3"/>
      <c r="L49" s="3"/>
      <c r="M49" s="3"/>
      <c r="N49" s="3"/>
    </row>
    <row r="50" spans="2:14" x14ac:dyDescent="0.25">
      <c r="B50" s="3"/>
      <c r="C50" s="3"/>
      <c r="D50" s="3"/>
      <c r="E50" s="3"/>
      <c r="F50" s="3"/>
      <c r="G50" s="3"/>
      <c r="H50" s="3"/>
      <c r="I50" s="3"/>
      <c r="J50" s="3"/>
      <c r="K50" s="3"/>
      <c r="L50" s="3"/>
      <c r="M50" s="3"/>
      <c r="N50" s="3"/>
    </row>
    <row r="51" spans="2:14" x14ac:dyDescent="0.25">
      <c r="B51" s="3"/>
      <c r="C51" s="3"/>
      <c r="D51" s="3"/>
      <c r="E51" s="3"/>
      <c r="F51" s="3"/>
      <c r="G51" s="3"/>
      <c r="H51" s="3"/>
      <c r="I51" s="3"/>
      <c r="J51" s="3"/>
      <c r="K51" s="3"/>
      <c r="L51" s="3"/>
      <c r="M51" s="3"/>
      <c r="N51" s="3"/>
    </row>
    <row r="52" spans="2:14" x14ac:dyDescent="0.25">
      <c r="B52" s="3"/>
      <c r="C52" s="3"/>
      <c r="D52" s="3"/>
      <c r="E52" s="3"/>
      <c r="F52" s="3"/>
      <c r="G52" s="3"/>
      <c r="H52" s="3"/>
      <c r="I52" s="3"/>
      <c r="J52" s="3"/>
      <c r="K52" s="3"/>
      <c r="L52" s="3"/>
      <c r="M52" s="3"/>
      <c r="N52" s="3"/>
    </row>
    <row r="53" spans="2:14" x14ac:dyDescent="0.25">
      <c r="B53" s="3"/>
      <c r="C53" s="3"/>
      <c r="D53" s="3"/>
      <c r="E53" s="3"/>
      <c r="F53" s="3"/>
      <c r="G53" s="3"/>
      <c r="H53" s="3"/>
      <c r="I53" s="3"/>
      <c r="J53" s="3"/>
      <c r="K53" s="3"/>
      <c r="L53" s="3"/>
      <c r="M53" s="3"/>
      <c r="N53" s="3"/>
    </row>
    <row r="54" spans="2:14" x14ac:dyDescent="0.25">
      <c r="B54" s="3"/>
      <c r="C54" s="3"/>
      <c r="D54" s="3"/>
      <c r="E54" s="3"/>
      <c r="F54" s="3"/>
      <c r="G54" s="3"/>
      <c r="H54" s="3"/>
      <c r="I54" s="3"/>
      <c r="J54" s="3"/>
      <c r="K54" s="3"/>
      <c r="L54" s="3"/>
      <c r="M54" s="3"/>
      <c r="N54" s="3"/>
    </row>
    <row r="55" spans="2:14" x14ac:dyDescent="0.25">
      <c r="B55" s="3"/>
      <c r="C55" s="3"/>
      <c r="D55" s="3"/>
      <c r="E55" s="3"/>
      <c r="F55" s="3"/>
      <c r="G55" s="3"/>
      <c r="H55" s="3"/>
      <c r="I55" s="3"/>
      <c r="J55" s="3"/>
      <c r="K55" s="3"/>
      <c r="L55" s="3"/>
      <c r="M55" s="3"/>
      <c r="N55" s="3"/>
    </row>
    <row r="56" spans="2:14" x14ac:dyDescent="0.25">
      <c r="B56" s="3"/>
      <c r="C56" s="3"/>
      <c r="D56" s="3"/>
      <c r="E56" s="3"/>
      <c r="F56" s="3"/>
      <c r="G56" s="3"/>
      <c r="H56" s="3"/>
      <c r="I56" s="3"/>
      <c r="J56" s="3"/>
      <c r="K56" s="3"/>
      <c r="L56" s="3"/>
      <c r="M56" s="3"/>
      <c r="N56" s="3"/>
    </row>
    <row r="57" spans="2:14" x14ac:dyDescent="0.25">
      <c r="B57" s="3"/>
      <c r="C57" s="3"/>
      <c r="D57" s="3"/>
      <c r="E57" s="3"/>
      <c r="F57" s="3"/>
      <c r="G57" s="3"/>
      <c r="H57" s="3"/>
      <c r="I57" s="3"/>
      <c r="J57" s="3"/>
      <c r="K57" s="3"/>
      <c r="L57" s="3"/>
      <c r="M57" s="3"/>
      <c r="N57" s="3"/>
    </row>
    <row r="58" spans="2:14" x14ac:dyDescent="0.25">
      <c r="B58" s="3"/>
      <c r="C58" s="3"/>
      <c r="D58" s="3"/>
      <c r="E58" s="3"/>
      <c r="F58" s="3"/>
      <c r="G58" s="3"/>
      <c r="H58" s="3"/>
      <c r="I58" s="3"/>
      <c r="J58" s="3"/>
      <c r="K58" s="3"/>
      <c r="L58" s="3"/>
      <c r="M58" s="3"/>
      <c r="N58" s="3"/>
    </row>
    <row r="59" spans="2:14" x14ac:dyDescent="0.25">
      <c r="B59" s="3"/>
      <c r="C59" s="3"/>
      <c r="D59" s="3"/>
      <c r="E59" s="3"/>
      <c r="F59" s="3"/>
      <c r="G59" s="3"/>
      <c r="H59" s="3"/>
      <c r="I59" s="3"/>
      <c r="J59" s="3"/>
      <c r="K59" s="3"/>
      <c r="L59" s="3"/>
      <c r="M59" s="3"/>
      <c r="N59" s="3"/>
    </row>
    <row r="60" spans="2:14" x14ac:dyDescent="0.25">
      <c r="B60" s="3"/>
      <c r="C60" s="3"/>
      <c r="D60" s="3"/>
      <c r="E60" s="3"/>
      <c r="F60" s="3"/>
      <c r="G60" s="3"/>
      <c r="H60" s="3"/>
      <c r="I60" s="3"/>
      <c r="J60" s="3"/>
      <c r="K60" s="3"/>
      <c r="L60" s="3"/>
      <c r="M60" s="3"/>
      <c r="N60" s="3"/>
    </row>
    <row r="61" spans="2:14" x14ac:dyDescent="0.25">
      <c r="B61" s="3"/>
      <c r="C61" s="3"/>
      <c r="D61" s="3"/>
      <c r="E61" s="3"/>
      <c r="F61" s="3"/>
      <c r="G61" s="3"/>
      <c r="H61" s="3"/>
      <c r="I61" s="3"/>
      <c r="J61" s="3"/>
      <c r="K61" s="3"/>
      <c r="L61" s="3"/>
      <c r="M61" s="3"/>
      <c r="N61" s="3"/>
    </row>
    <row r="62" spans="2:14" x14ac:dyDescent="0.25">
      <c r="B62" s="3"/>
      <c r="C62" s="3"/>
      <c r="D62" s="3"/>
      <c r="E62" s="3"/>
      <c r="F62" s="3"/>
      <c r="G62" s="3"/>
      <c r="H62" s="3"/>
      <c r="I62" s="3"/>
      <c r="J62" s="3"/>
      <c r="K62" s="3"/>
      <c r="L62" s="3"/>
      <c r="M62" s="3"/>
      <c r="N62" s="3"/>
    </row>
    <row r="63" spans="2:14" x14ac:dyDescent="0.25">
      <c r="B63" s="3"/>
      <c r="C63" s="3"/>
      <c r="D63" s="3"/>
      <c r="E63" s="3"/>
      <c r="F63" s="3"/>
      <c r="G63" s="3"/>
      <c r="H63" s="3"/>
      <c r="I63" s="3"/>
      <c r="J63" s="3"/>
      <c r="K63" s="3"/>
      <c r="L63" s="3"/>
      <c r="M63" s="3"/>
      <c r="N63" s="3"/>
    </row>
    <row r="64" spans="2:14" x14ac:dyDescent="0.25">
      <c r="B64" s="3"/>
      <c r="C64" s="3"/>
      <c r="D64" s="3"/>
      <c r="E64" s="3"/>
      <c r="F64" s="3"/>
      <c r="G64" s="3"/>
      <c r="H64" s="3"/>
      <c r="I64" s="3"/>
      <c r="J64" s="3"/>
      <c r="K64" s="3"/>
      <c r="L64" s="3"/>
      <c r="M64" s="3"/>
      <c r="N64" s="3"/>
    </row>
    <row r="65" spans="2:14" x14ac:dyDescent="0.25">
      <c r="B65" s="3"/>
      <c r="C65" s="3"/>
      <c r="D65" s="3"/>
      <c r="E65" s="3"/>
      <c r="F65" s="3"/>
      <c r="G65" s="3"/>
      <c r="H65" s="3"/>
      <c r="I65" s="3"/>
      <c r="J65" s="3"/>
      <c r="K65" s="3"/>
      <c r="L65" s="3"/>
      <c r="M65" s="3"/>
      <c r="N65" s="3"/>
    </row>
    <row r="66" spans="2:14" x14ac:dyDescent="0.25">
      <c r="B66" s="3"/>
      <c r="C66" s="3"/>
      <c r="D66" s="3"/>
      <c r="E66" s="3"/>
      <c r="F66" s="3"/>
      <c r="G66" s="3"/>
      <c r="H66" s="3"/>
      <c r="I66" s="3"/>
      <c r="J66" s="3"/>
      <c r="K66" s="3"/>
      <c r="L66" s="3"/>
      <c r="M66" s="3"/>
      <c r="N66" s="3"/>
    </row>
    <row r="67" spans="2:14" x14ac:dyDescent="0.25">
      <c r="B67" s="3"/>
      <c r="C67" s="3"/>
      <c r="D67" s="3"/>
      <c r="E67" s="3"/>
      <c r="F67" s="3"/>
      <c r="G67" s="3"/>
      <c r="H67" s="3"/>
      <c r="I67" s="3"/>
      <c r="J67" s="3"/>
      <c r="K67" s="3"/>
      <c r="L67" s="3"/>
      <c r="M67" s="3"/>
      <c r="N67" s="3"/>
    </row>
    <row r="68" spans="2:14" x14ac:dyDescent="0.25">
      <c r="B68" s="3"/>
      <c r="C68" s="3"/>
      <c r="D68" s="3"/>
      <c r="E68" s="3"/>
      <c r="F68" s="3"/>
      <c r="G68" s="3"/>
      <c r="H68" s="3"/>
      <c r="I68" s="3"/>
      <c r="J68" s="3"/>
      <c r="K68" s="3"/>
      <c r="L68" s="3"/>
      <c r="M68" s="3"/>
      <c r="N68" s="3"/>
    </row>
    <row r="69" spans="2:14" x14ac:dyDescent="0.25">
      <c r="B69" s="3"/>
      <c r="C69" s="3"/>
      <c r="D69" s="3"/>
      <c r="E69" s="3"/>
      <c r="F69" s="3"/>
      <c r="G69" s="3"/>
      <c r="H69" s="3"/>
      <c r="I69" s="3"/>
      <c r="J69" s="3"/>
      <c r="K69" s="3"/>
      <c r="L69" s="3"/>
      <c r="M69" s="3"/>
      <c r="N69" s="3"/>
    </row>
    <row r="70" spans="2:14" x14ac:dyDescent="0.25">
      <c r="B70" s="3"/>
      <c r="C70" s="3"/>
      <c r="D70" s="3"/>
      <c r="E70" s="3"/>
      <c r="F70" s="3"/>
      <c r="G70" s="3"/>
      <c r="H70" s="3"/>
      <c r="I70" s="3"/>
      <c r="J70" s="3"/>
      <c r="K70" s="3"/>
      <c r="L70" s="3"/>
      <c r="M70" s="3"/>
      <c r="N70" s="3"/>
    </row>
    <row r="71" spans="2:14" x14ac:dyDescent="0.25">
      <c r="B71" s="3"/>
      <c r="C71" s="3"/>
      <c r="D71" s="3"/>
      <c r="E71" s="3"/>
      <c r="F71" s="3"/>
      <c r="G71" s="3"/>
      <c r="H71" s="3"/>
      <c r="I71" s="3"/>
      <c r="J71" s="3"/>
      <c r="K71" s="3"/>
      <c r="L71" s="3"/>
      <c r="M71" s="3"/>
      <c r="N71" s="3"/>
    </row>
    <row r="72" spans="2:14" x14ac:dyDescent="0.25">
      <c r="B72" s="3"/>
      <c r="C72" s="3"/>
      <c r="D72" s="3"/>
      <c r="E72" s="3"/>
      <c r="F72" s="3"/>
      <c r="G72" s="3"/>
      <c r="H72" s="3"/>
      <c r="I72" s="3"/>
      <c r="J72" s="3"/>
      <c r="K72" s="3"/>
      <c r="L72" s="3"/>
      <c r="M72" s="3"/>
      <c r="N72" s="3"/>
    </row>
    <row r="73" spans="2:14" x14ac:dyDescent="0.25">
      <c r="B73" s="3"/>
      <c r="C73" s="3"/>
      <c r="D73" s="3"/>
      <c r="E73" s="3"/>
      <c r="F73" s="3"/>
      <c r="G73" s="3"/>
      <c r="H73" s="3"/>
      <c r="I73" s="3"/>
      <c r="J73" s="3"/>
      <c r="K73" s="3"/>
      <c r="L73" s="3"/>
      <c r="M73" s="3"/>
      <c r="N73" s="3"/>
    </row>
    <row r="74" spans="2:14" x14ac:dyDescent="0.25">
      <c r="B74" s="3"/>
      <c r="C74" s="3"/>
      <c r="D74" s="3"/>
      <c r="E74" s="3"/>
      <c r="F74" s="3"/>
      <c r="G74" s="3"/>
      <c r="H74" s="3"/>
      <c r="I74" s="3"/>
      <c r="J74" s="3"/>
      <c r="K74" s="3"/>
      <c r="L74" s="3"/>
      <c r="M74" s="3"/>
      <c r="N74" s="3"/>
    </row>
    <row r="75" spans="2:14" x14ac:dyDescent="0.25">
      <c r="B75" s="3"/>
      <c r="C75" s="3"/>
      <c r="D75" s="3"/>
      <c r="E75" s="3"/>
      <c r="F75" s="3"/>
      <c r="G75" s="3"/>
      <c r="H75" s="3"/>
      <c r="I75" s="3"/>
      <c r="J75" s="3"/>
      <c r="K75" s="3"/>
      <c r="L75" s="3"/>
      <c r="M75" s="3"/>
      <c r="N75" s="3"/>
    </row>
    <row r="76" spans="2:14" x14ac:dyDescent="0.25">
      <c r="B76" s="3"/>
      <c r="C76" s="3"/>
      <c r="D76" s="3"/>
      <c r="E76" s="3"/>
      <c r="F76" s="3"/>
      <c r="G76" s="3"/>
      <c r="H76" s="3"/>
      <c r="I76" s="3"/>
      <c r="J76" s="3"/>
      <c r="K76" s="3"/>
      <c r="L76" s="3"/>
      <c r="M76" s="3"/>
      <c r="N76" s="3"/>
    </row>
    <row r="77" spans="2:14" x14ac:dyDescent="0.25">
      <c r="B77" s="3"/>
      <c r="C77" s="3"/>
      <c r="D77" s="3"/>
      <c r="E77" s="3"/>
      <c r="F77" s="3"/>
      <c r="G77" s="3"/>
      <c r="H77" s="3"/>
      <c r="I77" s="3"/>
      <c r="J77" s="3"/>
      <c r="K77" s="3"/>
      <c r="L77" s="3"/>
      <c r="M77" s="3"/>
      <c r="N77" s="3"/>
    </row>
    <row r="78" spans="2:14" x14ac:dyDescent="0.25">
      <c r="B78" s="3"/>
      <c r="C78" s="3"/>
      <c r="D78" s="3"/>
      <c r="E78" s="3"/>
      <c r="F78" s="3"/>
      <c r="G78" s="3"/>
      <c r="H78" s="3"/>
      <c r="I78" s="3"/>
      <c r="J78" s="3"/>
      <c r="K78" s="3"/>
      <c r="L78" s="3"/>
      <c r="M78" s="3"/>
      <c r="N78" s="3"/>
    </row>
    <row r="79" spans="2:14" x14ac:dyDescent="0.25">
      <c r="B79" s="3"/>
      <c r="C79" s="3"/>
      <c r="D79" s="3"/>
      <c r="E79" s="3"/>
      <c r="F79" s="3"/>
      <c r="G79" s="3"/>
      <c r="H79" s="3"/>
      <c r="I79" s="3"/>
      <c r="J79" s="3"/>
      <c r="K79" s="3"/>
      <c r="L79" s="3"/>
      <c r="M79" s="3"/>
      <c r="N79" s="3"/>
    </row>
    <row r="80" spans="2:14" x14ac:dyDescent="0.25">
      <c r="B80" s="3"/>
      <c r="C80" s="3"/>
      <c r="D80" s="3"/>
      <c r="E80" s="3"/>
      <c r="F80" s="3"/>
      <c r="G80" s="3"/>
      <c r="H80" s="3"/>
      <c r="I80" s="3"/>
      <c r="J80" s="3"/>
      <c r="K80" s="3"/>
      <c r="L80" s="3"/>
      <c r="M80" s="3"/>
      <c r="N80" s="3"/>
    </row>
    <row r="81" spans="2:14" x14ac:dyDescent="0.25">
      <c r="B81" s="3"/>
      <c r="C81" s="3"/>
      <c r="D81" s="3"/>
      <c r="E81" s="3"/>
      <c r="F81" s="3"/>
      <c r="G81" s="3"/>
      <c r="H81" s="3"/>
      <c r="I81" s="3"/>
      <c r="J81" s="3"/>
      <c r="K81" s="3"/>
      <c r="L81" s="3"/>
      <c r="M81" s="3"/>
      <c r="N81" s="3"/>
    </row>
    <row r="82" spans="2:14" x14ac:dyDescent="0.25">
      <c r="B82" s="3"/>
      <c r="C82" s="3"/>
      <c r="D82" s="3"/>
      <c r="E82" s="3"/>
      <c r="F82" s="3"/>
      <c r="G82" s="3"/>
      <c r="H82" s="3"/>
      <c r="I82" s="3"/>
      <c r="J82" s="3"/>
      <c r="K82" s="3"/>
      <c r="L82" s="3"/>
      <c r="M82" s="3"/>
      <c r="N82" s="3"/>
    </row>
    <row r="83" spans="2:14" x14ac:dyDescent="0.25">
      <c r="B83" s="3"/>
      <c r="C83" s="3"/>
      <c r="D83" s="3"/>
      <c r="E83" s="3"/>
      <c r="F83" s="3"/>
      <c r="G83" s="3"/>
      <c r="H83" s="3"/>
      <c r="I83" s="3"/>
      <c r="J83" s="3"/>
      <c r="K83" s="3"/>
      <c r="L83" s="3"/>
      <c r="M83" s="3"/>
      <c r="N83" s="3"/>
    </row>
    <row r="84" spans="2:14" x14ac:dyDescent="0.25">
      <c r="B84" s="3"/>
      <c r="C84" s="3"/>
      <c r="D84" s="3"/>
      <c r="E84" s="3"/>
      <c r="F84" s="3"/>
      <c r="G84" s="3"/>
      <c r="H84" s="3"/>
      <c r="I84" s="3"/>
      <c r="J84" s="3"/>
      <c r="K84" s="3"/>
      <c r="L84" s="3"/>
      <c r="M84" s="3"/>
      <c r="N84" s="3"/>
    </row>
    <row r="85" spans="2:14" x14ac:dyDescent="0.25">
      <c r="B85" s="3"/>
      <c r="C85" s="3"/>
      <c r="D85" s="3"/>
      <c r="E85" s="3"/>
      <c r="F85" s="3"/>
      <c r="G85" s="3"/>
      <c r="H85" s="3"/>
      <c r="I85" s="3"/>
      <c r="J85" s="3"/>
      <c r="K85" s="3"/>
      <c r="L85" s="3"/>
      <c r="M85" s="3"/>
      <c r="N85" s="3"/>
    </row>
    <row r="86" spans="2:14" x14ac:dyDescent="0.25">
      <c r="B86" s="3"/>
      <c r="C86" s="3"/>
      <c r="D86" s="3"/>
      <c r="E86" s="3"/>
      <c r="F86" s="3"/>
      <c r="G86" s="3"/>
      <c r="H86" s="3"/>
      <c r="I86" s="3"/>
      <c r="J86" s="3"/>
      <c r="K86" s="3"/>
      <c r="L86" s="3"/>
      <c r="M86" s="3"/>
      <c r="N86" s="3"/>
    </row>
    <row r="87" spans="2:14" x14ac:dyDescent="0.25">
      <c r="B87" s="3"/>
      <c r="C87" s="3"/>
      <c r="D87" s="3"/>
      <c r="E87" s="3"/>
      <c r="F87" s="3"/>
      <c r="G87" s="3"/>
      <c r="H87" s="3"/>
      <c r="I87" s="3"/>
      <c r="J87" s="3"/>
      <c r="K87" s="3"/>
      <c r="L87" s="3"/>
      <c r="M87" s="3"/>
      <c r="N87" s="3"/>
    </row>
    <row r="88" spans="2:14" x14ac:dyDescent="0.25">
      <c r="B88" s="3"/>
      <c r="C88" s="3"/>
      <c r="D88" s="3"/>
      <c r="E88" s="3"/>
      <c r="F88" s="3"/>
      <c r="G88" s="3"/>
      <c r="H88" s="3"/>
      <c r="I88" s="3"/>
      <c r="J88" s="3"/>
      <c r="K88" s="3"/>
      <c r="L88" s="3"/>
      <c r="M88" s="3"/>
      <c r="N88" s="3"/>
    </row>
    <row r="89" spans="2:14" x14ac:dyDescent="0.25">
      <c r="B89" s="3"/>
      <c r="C89" s="3"/>
      <c r="D89" s="3"/>
      <c r="E89" s="3"/>
      <c r="F89" s="3"/>
      <c r="G89" s="3"/>
      <c r="H89" s="3"/>
      <c r="I89" s="3"/>
      <c r="J89" s="3"/>
      <c r="K89" s="3"/>
      <c r="L89" s="3"/>
      <c r="M89" s="3"/>
      <c r="N89" s="3"/>
    </row>
    <row r="90" spans="2:14" x14ac:dyDescent="0.25">
      <c r="B90" s="3"/>
      <c r="C90" s="3"/>
      <c r="D90" s="3"/>
      <c r="E90" s="3"/>
      <c r="F90" s="3"/>
      <c r="G90" s="3"/>
      <c r="H90" s="3"/>
      <c r="I90" s="3"/>
      <c r="J90" s="3"/>
      <c r="K90" s="3"/>
      <c r="L90" s="3"/>
      <c r="M90" s="3"/>
      <c r="N90" s="3"/>
    </row>
    <row r="91" spans="2:14" x14ac:dyDescent="0.25">
      <c r="B91" s="3"/>
      <c r="C91" s="3"/>
      <c r="D91" s="3"/>
      <c r="E91" s="3"/>
      <c r="F91" s="3"/>
      <c r="G91" s="3"/>
      <c r="H91" s="3"/>
      <c r="I91" s="3"/>
      <c r="J91" s="3"/>
      <c r="K91" s="3"/>
      <c r="L91" s="3"/>
      <c r="M91" s="3"/>
      <c r="N91" s="3"/>
    </row>
    <row r="92" spans="2:14" x14ac:dyDescent="0.25">
      <c r="B92" s="3"/>
      <c r="C92" s="3"/>
      <c r="D92" s="3"/>
      <c r="E92" s="3"/>
      <c r="F92" s="3"/>
      <c r="G92" s="3"/>
      <c r="H92" s="3"/>
      <c r="I92" s="3"/>
      <c r="J92" s="3"/>
      <c r="K92" s="3"/>
      <c r="L92" s="3"/>
      <c r="M92" s="3"/>
      <c r="N92" s="3"/>
    </row>
    <row r="93" spans="2:14" x14ac:dyDescent="0.25">
      <c r="B93" s="3"/>
      <c r="C93" s="3"/>
      <c r="D93" s="3"/>
      <c r="E93" s="3"/>
      <c r="F93" s="3"/>
      <c r="G93" s="3"/>
      <c r="H93" s="3"/>
      <c r="I93" s="3"/>
      <c r="J93" s="3"/>
      <c r="K93" s="3"/>
      <c r="L93" s="3"/>
      <c r="M93" s="3"/>
      <c r="N93" s="3"/>
    </row>
    <row r="94" spans="2:14" x14ac:dyDescent="0.25">
      <c r="B94" s="3"/>
      <c r="C94" s="3"/>
      <c r="D94" s="3"/>
      <c r="E94" s="3"/>
      <c r="F94" s="3"/>
      <c r="G94" s="3"/>
      <c r="H94" s="3"/>
      <c r="I94" s="3"/>
      <c r="J94" s="3"/>
      <c r="K94" s="3"/>
      <c r="L94" s="3"/>
      <c r="M94" s="3"/>
      <c r="N94" s="3"/>
    </row>
    <row r="95" spans="2:14" x14ac:dyDescent="0.25">
      <c r="B95" s="3"/>
      <c r="C95" s="3"/>
      <c r="D95" s="3"/>
      <c r="E95" s="3"/>
      <c r="F95" s="3"/>
      <c r="G95" s="3"/>
      <c r="H95" s="3"/>
      <c r="I95" s="3"/>
      <c r="J95" s="3"/>
      <c r="K95" s="3"/>
      <c r="L95" s="3"/>
      <c r="M95" s="3"/>
      <c r="N95" s="3"/>
    </row>
    <row r="96" spans="2:14" x14ac:dyDescent="0.25">
      <c r="B96" s="3"/>
      <c r="C96" s="3"/>
      <c r="D96" s="3"/>
      <c r="E96" s="3"/>
      <c r="F96" s="3"/>
      <c r="G96" s="3"/>
      <c r="H96" s="3"/>
      <c r="I96" s="3"/>
      <c r="J96" s="3"/>
      <c r="K96" s="3"/>
      <c r="L96" s="3"/>
      <c r="M96" s="3"/>
      <c r="N96" s="3"/>
    </row>
    <row r="97" spans="2:14" x14ac:dyDescent="0.25">
      <c r="B97" s="3"/>
      <c r="C97" s="3"/>
      <c r="D97" s="3"/>
      <c r="E97" s="3"/>
      <c r="F97" s="3"/>
      <c r="G97" s="3"/>
      <c r="H97" s="3"/>
      <c r="I97" s="3"/>
      <c r="J97" s="3"/>
      <c r="K97" s="3"/>
      <c r="L97" s="3"/>
      <c r="M97" s="3"/>
      <c r="N97" s="3"/>
    </row>
    <row r="98" spans="2:14" x14ac:dyDescent="0.25">
      <c r="B98" s="3"/>
      <c r="C98" s="3"/>
      <c r="D98" s="3"/>
      <c r="E98" s="3"/>
      <c r="F98" s="3"/>
      <c r="G98" s="3"/>
      <c r="H98" s="3"/>
      <c r="I98" s="3"/>
      <c r="J98" s="3"/>
      <c r="K98" s="3"/>
      <c r="L98" s="3"/>
      <c r="M98" s="3"/>
      <c r="N98" s="3"/>
    </row>
    <row r="99" spans="2:14" x14ac:dyDescent="0.25">
      <c r="B99" s="3"/>
      <c r="C99" s="3"/>
      <c r="D99" s="3"/>
      <c r="E99" s="3"/>
      <c r="F99" s="3"/>
      <c r="G99" s="3"/>
      <c r="H99" s="3"/>
      <c r="I99" s="3"/>
      <c r="J99" s="3"/>
      <c r="K99" s="3"/>
      <c r="L99" s="3"/>
      <c r="M99" s="3"/>
      <c r="N99" s="3"/>
    </row>
    <row r="100" spans="2:14" x14ac:dyDescent="0.25">
      <c r="B100" s="3"/>
      <c r="C100" s="3"/>
      <c r="D100" s="3"/>
      <c r="E100" s="3"/>
      <c r="F100" s="3"/>
      <c r="G100" s="3"/>
      <c r="H100" s="3"/>
      <c r="I100" s="3"/>
      <c r="J100" s="3"/>
      <c r="K100" s="3"/>
      <c r="L100" s="3"/>
      <c r="M100" s="3"/>
      <c r="N100" s="3"/>
    </row>
    <row r="101" spans="2:14" x14ac:dyDescent="0.25">
      <c r="B101" s="3"/>
      <c r="C101" s="3"/>
      <c r="D101" s="3"/>
      <c r="E101" s="3"/>
      <c r="F101" s="3"/>
      <c r="G101" s="3"/>
      <c r="H101" s="3"/>
      <c r="I101" s="3"/>
      <c r="J101" s="3"/>
      <c r="K101" s="3"/>
      <c r="L101" s="3"/>
      <c r="M101" s="3"/>
      <c r="N101" s="3"/>
    </row>
    <row r="102" spans="2:14" x14ac:dyDescent="0.25">
      <c r="B102" s="3"/>
      <c r="C102" s="3"/>
      <c r="D102" s="3"/>
      <c r="E102" s="3"/>
      <c r="F102" s="3"/>
      <c r="G102" s="3"/>
      <c r="H102" s="3"/>
      <c r="I102" s="3"/>
      <c r="J102" s="3"/>
      <c r="K102" s="3"/>
      <c r="L102" s="3"/>
      <c r="M102" s="3"/>
      <c r="N102" s="3"/>
    </row>
    <row r="103" spans="2:14" x14ac:dyDescent="0.25">
      <c r="B103" s="3"/>
      <c r="C103" s="3"/>
      <c r="D103" s="3"/>
      <c r="E103" s="3"/>
      <c r="F103" s="3"/>
      <c r="G103" s="3"/>
      <c r="H103" s="3"/>
      <c r="I103" s="3"/>
      <c r="J103" s="3"/>
      <c r="K103" s="3"/>
      <c r="L103" s="3"/>
      <c r="M103" s="3"/>
      <c r="N103" s="3"/>
    </row>
    <row r="104" spans="2:14" x14ac:dyDescent="0.25">
      <c r="B104" s="3"/>
      <c r="C104" s="3"/>
      <c r="D104" s="3"/>
      <c r="E104" s="3"/>
      <c r="F104" s="3"/>
      <c r="G104" s="3"/>
      <c r="H104" s="3"/>
      <c r="I104" s="3"/>
      <c r="J104" s="3"/>
      <c r="K104" s="3"/>
      <c r="L104" s="3"/>
      <c r="M104" s="3"/>
      <c r="N104" s="3"/>
    </row>
    <row r="105" spans="2:14" x14ac:dyDescent="0.25">
      <c r="B105" s="3"/>
      <c r="C105" s="3"/>
      <c r="D105" s="3"/>
      <c r="E105" s="3"/>
      <c r="F105" s="3"/>
      <c r="G105" s="3"/>
      <c r="H105" s="3"/>
      <c r="I105" s="3"/>
      <c r="J105" s="3"/>
      <c r="K105" s="3"/>
      <c r="L105" s="3"/>
      <c r="M105" s="3"/>
      <c r="N105" s="3"/>
    </row>
    <row r="106" spans="2:14" x14ac:dyDescent="0.25">
      <c r="B106" s="3"/>
      <c r="C106" s="3"/>
      <c r="D106" s="3"/>
      <c r="E106" s="3"/>
      <c r="F106" s="3"/>
      <c r="G106" s="3"/>
      <c r="H106" s="3"/>
      <c r="I106" s="3"/>
      <c r="J106" s="3"/>
      <c r="K106" s="3"/>
      <c r="L106" s="3"/>
      <c r="M106" s="3"/>
      <c r="N106" s="3"/>
    </row>
    <row r="107" spans="2:14" x14ac:dyDescent="0.25">
      <c r="B107" s="3"/>
      <c r="C107" s="3"/>
      <c r="D107" s="3"/>
      <c r="E107" s="3"/>
      <c r="F107" s="3"/>
      <c r="G107" s="3"/>
      <c r="H107" s="3"/>
      <c r="I107" s="3"/>
      <c r="J107" s="3"/>
      <c r="K107" s="3"/>
      <c r="L107" s="3"/>
      <c r="M107" s="3"/>
      <c r="N107" s="3"/>
    </row>
    <row r="108" spans="2:14" x14ac:dyDescent="0.25">
      <c r="B108" s="3"/>
      <c r="C108" s="3"/>
      <c r="D108" s="3"/>
      <c r="E108" s="3"/>
      <c r="F108" s="3"/>
      <c r="G108" s="3"/>
      <c r="H108" s="3"/>
      <c r="I108" s="3"/>
      <c r="J108" s="3"/>
      <c r="K108" s="3"/>
      <c r="L108" s="3"/>
      <c r="M108" s="3"/>
      <c r="N108" s="3"/>
    </row>
    <row r="109" spans="2:14" x14ac:dyDescent="0.25">
      <c r="B109" s="3"/>
      <c r="C109" s="3"/>
      <c r="D109" s="3"/>
      <c r="E109" s="3"/>
      <c r="F109" s="3"/>
      <c r="G109" s="3"/>
      <c r="H109" s="3"/>
      <c r="I109" s="3"/>
      <c r="J109" s="3"/>
      <c r="K109" s="3"/>
      <c r="L109" s="3"/>
      <c r="M109" s="3"/>
      <c r="N109" s="3"/>
    </row>
    <row r="110" spans="2:14" x14ac:dyDescent="0.25">
      <c r="B110" s="3"/>
      <c r="C110" s="3"/>
      <c r="D110" s="3"/>
      <c r="E110" s="3"/>
      <c r="F110" s="3"/>
      <c r="G110" s="3"/>
      <c r="H110" s="3"/>
      <c r="I110" s="3"/>
      <c r="J110" s="3"/>
      <c r="K110" s="3"/>
      <c r="L110" s="3"/>
      <c r="M110" s="3"/>
      <c r="N110" s="3"/>
    </row>
    <row r="111" spans="2:14" x14ac:dyDescent="0.25">
      <c r="B111" s="3"/>
      <c r="C111" s="3"/>
      <c r="D111" s="3"/>
      <c r="E111" s="3"/>
      <c r="F111" s="3"/>
      <c r="G111" s="3"/>
      <c r="H111" s="3"/>
      <c r="I111" s="3"/>
      <c r="J111" s="3"/>
      <c r="K111" s="3"/>
      <c r="L111" s="3"/>
      <c r="M111" s="3"/>
      <c r="N111" s="3"/>
    </row>
    <row r="112" spans="2:14" x14ac:dyDescent="0.25">
      <c r="B112" s="3"/>
      <c r="C112" s="3"/>
      <c r="D112" s="3"/>
      <c r="E112" s="3"/>
      <c r="F112" s="3"/>
      <c r="G112" s="3"/>
      <c r="H112" s="3"/>
      <c r="I112" s="3"/>
      <c r="J112" s="3"/>
      <c r="K112" s="3"/>
      <c r="L112" s="3"/>
      <c r="M112" s="3"/>
      <c r="N112" s="3"/>
    </row>
    <row r="113" spans="2:14" x14ac:dyDescent="0.25">
      <c r="B113" s="3"/>
      <c r="C113" s="3"/>
      <c r="D113" s="3"/>
      <c r="E113" s="3"/>
      <c r="F113" s="3"/>
      <c r="G113" s="3"/>
      <c r="H113" s="3"/>
      <c r="I113" s="3"/>
      <c r="J113" s="3"/>
      <c r="K113" s="3"/>
      <c r="L113" s="3"/>
      <c r="M113" s="3"/>
      <c r="N113" s="3"/>
    </row>
    <row r="114" spans="2:14" x14ac:dyDescent="0.25">
      <c r="B114" s="3"/>
      <c r="C114" s="3"/>
      <c r="D114" s="3"/>
      <c r="E114" s="3"/>
      <c r="F114" s="3"/>
      <c r="G114" s="3"/>
      <c r="H114" s="3"/>
      <c r="I114" s="3"/>
      <c r="J114" s="3"/>
      <c r="K114" s="3"/>
      <c r="L114" s="3"/>
      <c r="M114" s="3"/>
      <c r="N114" s="3"/>
    </row>
    <row r="115" spans="2:14" x14ac:dyDescent="0.25">
      <c r="B115" s="3"/>
      <c r="C115" s="3"/>
      <c r="D115" s="3"/>
      <c r="E115" s="3"/>
      <c r="F115" s="3"/>
      <c r="G115" s="3"/>
      <c r="H115" s="3"/>
      <c r="I115" s="3"/>
      <c r="J115" s="3"/>
      <c r="K115" s="3"/>
      <c r="L115" s="3"/>
      <c r="M115" s="3"/>
      <c r="N115" s="3"/>
    </row>
    <row r="116" spans="2:14" x14ac:dyDescent="0.25">
      <c r="B116" s="3"/>
      <c r="C116" s="3"/>
      <c r="D116" s="3"/>
      <c r="E116" s="3"/>
      <c r="F116" s="3"/>
      <c r="G116" s="3"/>
      <c r="H116" s="3"/>
      <c r="I116" s="3"/>
      <c r="J116" s="3"/>
      <c r="K116" s="3"/>
      <c r="L116" s="3"/>
      <c r="M116" s="3"/>
      <c r="N116" s="3"/>
    </row>
    <row r="117" spans="2:14" x14ac:dyDescent="0.25">
      <c r="B117" s="3"/>
      <c r="C117" s="3"/>
      <c r="D117" s="3"/>
      <c r="E117" s="3"/>
      <c r="F117" s="3"/>
      <c r="G117" s="3"/>
      <c r="H117" s="3"/>
      <c r="I117" s="3"/>
      <c r="J117" s="3"/>
      <c r="K117" s="3"/>
      <c r="L117" s="3"/>
      <c r="M117" s="3"/>
      <c r="N117" s="3"/>
    </row>
    <row r="118" spans="2:14" x14ac:dyDescent="0.25">
      <c r="B118" s="3"/>
      <c r="C118" s="3"/>
      <c r="D118" s="3"/>
      <c r="E118" s="3"/>
      <c r="F118" s="3"/>
      <c r="G118" s="3"/>
      <c r="H118" s="3"/>
      <c r="I118" s="3"/>
      <c r="J118" s="3"/>
      <c r="K118" s="3"/>
      <c r="L118" s="3"/>
      <c r="M118" s="3"/>
      <c r="N118" s="3"/>
    </row>
    <row r="119" spans="2:14" x14ac:dyDescent="0.25">
      <c r="B119" s="3"/>
      <c r="C119" s="3"/>
      <c r="D119" s="3"/>
      <c r="E119" s="3"/>
      <c r="F119" s="3"/>
      <c r="G119" s="3"/>
      <c r="H119" s="3"/>
      <c r="I119" s="3"/>
      <c r="J119" s="3"/>
      <c r="K119" s="3"/>
      <c r="L119" s="3"/>
      <c r="M119" s="3"/>
      <c r="N119" s="3"/>
    </row>
    <row r="120" spans="2:14" x14ac:dyDescent="0.25">
      <c r="B120" s="3"/>
      <c r="C120" s="3"/>
      <c r="D120" s="3"/>
      <c r="E120" s="3"/>
      <c r="F120" s="3"/>
      <c r="G120" s="3"/>
      <c r="H120" s="3"/>
      <c r="I120" s="3"/>
      <c r="J120" s="3"/>
      <c r="K120" s="3"/>
      <c r="L120" s="3"/>
      <c r="M120" s="3"/>
      <c r="N120" s="3"/>
    </row>
    <row r="121" spans="2:14" x14ac:dyDescent="0.25">
      <c r="B121" s="3"/>
      <c r="C121" s="3"/>
      <c r="D121" s="3"/>
      <c r="E121" s="3"/>
      <c r="F121" s="3"/>
      <c r="G121" s="3"/>
      <c r="H121" s="3"/>
      <c r="I121" s="3"/>
      <c r="J121" s="3"/>
      <c r="K121" s="3"/>
      <c r="L121" s="3"/>
      <c r="M121" s="3"/>
      <c r="N121" s="3"/>
    </row>
    <row r="122" spans="2:14" x14ac:dyDescent="0.25">
      <c r="B122" s="3"/>
      <c r="C122" s="3"/>
      <c r="D122" s="3"/>
      <c r="E122" s="3"/>
      <c r="F122" s="3"/>
      <c r="G122" s="3"/>
      <c r="H122" s="3"/>
      <c r="I122" s="3"/>
      <c r="J122" s="3"/>
      <c r="K122" s="3"/>
      <c r="L122" s="3"/>
      <c r="M122" s="3"/>
      <c r="N122" s="3"/>
    </row>
    <row r="123" spans="2:14" x14ac:dyDescent="0.25">
      <c r="B123" s="3"/>
      <c r="C123" s="3"/>
      <c r="D123" s="3"/>
      <c r="E123" s="3"/>
      <c r="F123" s="3"/>
      <c r="G123" s="3"/>
      <c r="H123" s="3"/>
      <c r="I123" s="3"/>
      <c r="J123" s="3"/>
      <c r="K123" s="3"/>
      <c r="L123" s="3"/>
      <c r="M123" s="3"/>
      <c r="N123" s="3"/>
    </row>
    <row r="124" spans="2:14" x14ac:dyDescent="0.25">
      <c r="B124" s="3"/>
      <c r="C124" s="3"/>
      <c r="D124" s="3"/>
      <c r="E124" s="3"/>
      <c r="F124" s="3"/>
      <c r="G124" s="3"/>
      <c r="H124" s="3"/>
      <c r="I124" s="3"/>
      <c r="J124" s="3"/>
      <c r="K124" s="3"/>
      <c r="L124" s="3"/>
      <c r="M124" s="3"/>
      <c r="N124" s="3"/>
    </row>
    <row r="125" spans="2:14" x14ac:dyDescent="0.25">
      <c r="B125" s="3"/>
      <c r="C125" s="3"/>
      <c r="D125" s="3"/>
      <c r="E125" s="3"/>
      <c r="F125" s="3"/>
      <c r="G125" s="3"/>
      <c r="H125" s="3"/>
      <c r="I125" s="3"/>
      <c r="J125" s="3"/>
      <c r="K125" s="3"/>
      <c r="L125" s="3"/>
      <c r="M125" s="3"/>
      <c r="N125" s="3"/>
    </row>
    <row r="126" spans="2:14" x14ac:dyDescent="0.25">
      <c r="B126" s="3"/>
      <c r="C126" s="3"/>
      <c r="D126" s="3"/>
      <c r="E126" s="3"/>
      <c r="F126" s="3"/>
      <c r="G126" s="3"/>
      <c r="H126" s="3"/>
      <c r="I126" s="3"/>
      <c r="J126" s="3"/>
      <c r="K126" s="3"/>
      <c r="L126" s="3"/>
      <c r="M126" s="3"/>
      <c r="N126" s="3"/>
    </row>
    <row r="127" spans="2:14" x14ac:dyDescent="0.25">
      <c r="B127" s="3"/>
      <c r="C127" s="3"/>
      <c r="D127" s="3"/>
      <c r="E127" s="3"/>
      <c r="F127" s="3"/>
      <c r="G127" s="3"/>
      <c r="H127" s="3"/>
      <c r="I127" s="3"/>
      <c r="J127" s="3"/>
      <c r="K127" s="3"/>
      <c r="L127" s="3"/>
      <c r="M127" s="3"/>
      <c r="N127" s="3"/>
    </row>
    <row r="128" spans="2:14" x14ac:dyDescent="0.25">
      <c r="B128" s="3"/>
      <c r="C128" s="3"/>
      <c r="D128" s="3"/>
      <c r="E128" s="3"/>
      <c r="F128" s="3"/>
      <c r="G128" s="3"/>
      <c r="H128" s="3"/>
      <c r="I128" s="3"/>
      <c r="J128" s="3"/>
      <c r="K128" s="3"/>
      <c r="L128" s="3"/>
      <c r="M128" s="3"/>
      <c r="N128" s="3"/>
    </row>
    <row r="129" spans="2:14" x14ac:dyDescent="0.25">
      <c r="B129" s="3"/>
      <c r="C129" s="3"/>
      <c r="D129" s="3"/>
      <c r="E129" s="3"/>
      <c r="F129" s="3"/>
      <c r="G129" s="3"/>
      <c r="H129" s="3"/>
      <c r="I129" s="3"/>
      <c r="J129" s="3"/>
      <c r="K129" s="3"/>
      <c r="L129" s="3"/>
      <c r="M129" s="3"/>
      <c r="N129" s="3"/>
    </row>
    <row r="130" spans="2:14" x14ac:dyDescent="0.25">
      <c r="B130" s="3"/>
      <c r="C130" s="3"/>
      <c r="D130" s="3"/>
      <c r="E130" s="3"/>
      <c r="F130" s="3"/>
      <c r="G130" s="3"/>
      <c r="H130" s="3"/>
      <c r="I130" s="3"/>
      <c r="J130" s="3"/>
      <c r="K130" s="3"/>
      <c r="L130" s="3"/>
      <c r="M130" s="3"/>
      <c r="N130" s="3"/>
    </row>
    <row r="131" spans="2:14" x14ac:dyDescent="0.25">
      <c r="B131" s="3"/>
      <c r="C131" s="3"/>
      <c r="D131" s="3"/>
      <c r="E131" s="3"/>
      <c r="F131" s="3"/>
      <c r="G131" s="3"/>
      <c r="H131" s="3"/>
      <c r="I131" s="3"/>
      <c r="J131" s="3"/>
      <c r="K131" s="3"/>
      <c r="L131" s="3"/>
      <c r="M131" s="3"/>
      <c r="N131" s="3"/>
    </row>
    <row r="132" spans="2:14" x14ac:dyDescent="0.25">
      <c r="B132" s="3"/>
      <c r="C132" s="3"/>
      <c r="D132" s="3"/>
      <c r="E132" s="3"/>
      <c r="F132" s="3"/>
      <c r="G132" s="3"/>
      <c r="H132" s="3"/>
      <c r="I132" s="3"/>
      <c r="J132" s="3"/>
      <c r="K132" s="3"/>
      <c r="L132" s="3"/>
      <c r="M132" s="3"/>
      <c r="N132" s="3"/>
    </row>
    <row r="133" spans="2:14" x14ac:dyDescent="0.25">
      <c r="B133" s="3"/>
      <c r="C133" s="3"/>
      <c r="D133" s="3"/>
      <c r="E133" s="3"/>
      <c r="F133" s="3"/>
      <c r="G133" s="3"/>
      <c r="H133" s="3"/>
      <c r="I133" s="3"/>
      <c r="J133" s="3"/>
      <c r="K133" s="3"/>
      <c r="L133" s="3"/>
      <c r="M133" s="3"/>
      <c r="N133" s="3"/>
    </row>
    <row r="134" spans="2:14" x14ac:dyDescent="0.25">
      <c r="B134" s="3"/>
      <c r="C134" s="3"/>
      <c r="D134" s="3"/>
      <c r="E134" s="3"/>
      <c r="F134" s="3"/>
      <c r="G134" s="3"/>
      <c r="H134" s="3"/>
      <c r="I134" s="3"/>
      <c r="J134" s="3"/>
      <c r="K134" s="3"/>
      <c r="L134" s="3"/>
      <c r="M134" s="3"/>
      <c r="N134" s="3"/>
    </row>
    <row r="135" spans="2:14" x14ac:dyDescent="0.25">
      <c r="B135" s="3"/>
      <c r="C135" s="3"/>
      <c r="D135" s="3"/>
      <c r="E135" s="3"/>
      <c r="F135" s="3"/>
      <c r="G135" s="3"/>
      <c r="H135" s="3"/>
      <c r="I135" s="3"/>
      <c r="J135" s="3"/>
      <c r="K135" s="3"/>
      <c r="L135" s="3"/>
      <c r="M135" s="3"/>
      <c r="N135" s="3"/>
    </row>
    <row r="136" spans="2:14" x14ac:dyDescent="0.25">
      <c r="B136" s="3"/>
      <c r="C136" s="3"/>
      <c r="D136" s="3"/>
      <c r="E136" s="3"/>
      <c r="F136" s="3"/>
      <c r="G136" s="3"/>
      <c r="H136" s="3"/>
      <c r="I136" s="3"/>
      <c r="J136" s="3"/>
      <c r="K136" s="3"/>
      <c r="L136" s="3"/>
      <c r="M136" s="3"/>
      <c r="N136" s="3"/>
    </row>
    <row r="137" spans="2:14" x14ac:dyDescent="0.25">
      <c r="B137" s="3"/>
      <c r="C137" s="3"/>
      <c r="D137" s="3"/>
      <c r="E137" s="3"/>
      <c r="F137" s="3"/>
      <c r="G137" s="3"/>
      <c r="H137" s="3"/>
      <c r="I137" s="3"/>
      <c r="J137" s="3"/>
      <c r="K137" s="3"/>
      <c r="L137" s="3"/>
      <c r="M137" s="3"/>
      <c r="N137" s="3"/>
    </row>
    <row r="138" spans="2:14" x14ac:dyDescent="0.25">
      <c r="B138" s="3"/>
      <c r="C138" s="3"/>
      <c r="D138" s="3"/>
      <c r="E138" s="3"/>
      <c r="F138" s="3"/>
      <c r="G138" s="3"/>
      <c r="H138" s="3"/>
      <c r="I138" s="3"/>
      <c r="J138" s="3"/>
      <c r="K138" s="3"/>
      <c r="L138" s="3"/>
      <c r="M138" s="3"/>
      <c r="N138" s="3"/>
    </row>
    <row r="139" spans="2:14" x14ac:dyDescent="0.25">
      <c r="B139" s="3"/>
      <c r="C139" s="3"/>
      <c r="D139" s="3"/>
      <c r="E139" s="3"/>
      <c r="F139" s="3"/>
      <c r="G139" s="3"/>
      <c r="H139" s="3"/>
      <c r="I139" s="3"/>
      <c r="J139" s="3"/>
      <c r="K139" s="3"/>
      <c r="L139" s="3"/>
      <c r="M139" s="3"/>
      <c r="N139" s="3"/>
    </row>
    <row r="140" spans="2:14" x14ac:dyDescent="0.25">
      <c r="B140" s="3"/>
      <c r="C140" s="3"/>
      <c r="D140" s="3"/>
      <c r="E140" s="3"/>
      <c r="F140" s="3"/>
      <c r="G140" s="3"/>
      <c r="H140" s="3"/>
      <c r="I140" s="3"/>
      <c r="J140" s="3"/>
      <c r="K140" s="3"/>
      <c r="L140" s="3"/>
      <c r="M140" s="3"/>
      <c r="N140" s="3"/>
    </row>
    <row r="141" spans="2:14" x14ac:dyDescent="0.25">
      <c r="B141" s="3"/>
      <c r="C141" s="3"/>
      <c r="D141" s="3"/>
      <c r="E141" s="3"/>
      <c r="F141" s="3"/>
      <c r="G141" s="3"/>
      <c r="H141" s="3"/>
      <c r="I141" s="3"/>
      <c r="J141" s="3"/>
      <c r="K141" s="3"/>
      <c r="L141" s="3"/>
      <c r="M141" s="3"/>
      <c r="N141" s="3"/>
    </row>
    <row r="142" spans="2:14" x14ac:dyDescent="0.25">
      <c r="B142" s="3"/>
      <c r="C142" s="3"/>
      <c r="D142" s="3"/>
      <c r="E142" s="3"/>
      <c r="F142" s="3"/>
      <c r="G142" s="3"/>
      <c r="H142" s="3"/>
      <c r="I142" s="3"/>
      <c r="J142" s="3"/>
      <c r="K142" s="3"/>
      <c r="L142" s="3"/>
      <c r="M142" s="3"/>
      <c r="N142" s="3"/>
    </row>
    <row r="143" spans="2:14" x14ac:dyDescent="0.25">
      <c r="B143" s="3"/>
      <c r="C143" s="3"/>
      <c r="D143" s="3"/>
      <c r="E143" s="3"/>
      <c r="F143" s="3"/>
      <c r="G143" s="3"/>
      <c r="H143" s="3"/>
      <c r="I143" s="3"/>
      <c r="J143" s="3"/>
      <c r="K143" s="3"/>
      <c r="L143" s="3"/>
      <c r="M143" s="3"/>
      <c r="N143" s="3"/>
    </row>
    <row r="144" spans="2:14" x14ac:dyDescent="0.25">
      <c r="B144" s="3"/>
      <c r="C144" s="3"/>
      <c r="D144" s="3"/>
      <c r="E144" s="3"/>
      <c r="F144" s="3"/>
      <c r="G144" s="3"/>
      <c r="H144" s="3"/>
      <c r="I144" s="3"/>
      <c r="J144" s="3"/>
      <c r="K144" s="3"/>
      <c r="L144" s="3"/>
      <c r="M144" s="3"/>
      <c r="N144" s="3"/>
    </row>
    <row r="145" spans="2:14" x14ac:dyDescent="0.25">
      <c r="B145" s="3"/>
      <c r="C145" s="3"/>
      <c r="D145" s="3"/>
      <c r="E145" s="3"/>
      <c r="F145" s="3"/>
      <c r="G145" s="3"/>
      <c r="H145" s="3"/>
      <c r="I145" s="3"/>
      <c r="J145" s="3"/>
      <c r="K145" s="3"/>
      <c r="L145" s="3"/>
      <c r="M145" s="3"/>
      <c r="N145" s="3"/>
    </row>
    <row r="146" spans="2:14" x14ac:dyDescent="0.25">
      <c r="B146" s="3"/>
      <c r="C146" s="3"/>
      <c r="D146" s="3"/>
      <c r="E146" s="3"/>
      <c r="F146" s="3"/>
      <c r="G146" s="3"/>
      <c r="H146" s="3"/>
      <c r="I146" s="3"/>
      <c r="J146" s="3"/>
      <c r="K146" s="3"/>
      <c r="L146" s="3"/>
      <c r="M146" s="3"/>
      <c r="N146" s="3"/>
    </row>
    <row r="147" spans="2:14" x14ac:dyDescent="0.25">
      <c r="B147" s="3"/>
      <c r="C147" s="3"/>
      <c r="D147" s="3"/>
      <c r="E147" s="3"/>
      <c r="F147" s="3"/>
      <c r="G147" s="3"/>
      <c r="H147" s="3"/>
      <c r="I147" s="3"/>
      <c r="J147" s="3"/>
      <c r="K147" s="3"/>
      <c r="L147" s="3"/>
      <c r="M147" s="3"/>
      <c r="N147" s="3"/>
    </row>
    <row r="148" spans="2:14" x14ac:dyDescent="0.25">
      <c r="B148" s="3"/>
      <c r="C148" s="3"/>
      <c r="D148" s="3"/>
      <c r="E148" s="3"/>
      <c r="F148" s="3"/>
      <c r="G148" s="3"/>
      <c r="H148" s="3"/>
      <c r="I148" s="3"/>
      <c r="J148" s="3"/>
      <c r="K148" s="3"/>
      <c r="L148" s="3"/>
      <c r="M148" s="3"/>
      <c r="N148" s="3"/>
    </row>
    <row r="149" spans="2:14" x14ac:dyDescent="0.25">
      <c r="B149" s="3"/>
      <c r="C149" s="3"/>
      <c r="D149" s="3"/>
      <c r="E149" s="3"/>
      <c r="F149" s="3"/>
      <c r="G149" s="3"/>
      <c r="H149" s="3"/>
      <c r="I149" s="3"/>
      <c r="J149" s="3"/>
      <c r="K149" s="3"/>
      <c r="L149" s="3"/>
      <c r="M149" s="3"/>
      <c r="N149" s="3"/>
    </row>
    <row r="150" spans="2:14" x14ac:dyDescent="0.25">
      <c r="B150" s="3"/>
      <c r="C150" s="3"/>
      <c r="D150" s="3"/>
      <c r="E150" s="3"/>
      <c r="F150" s="3"/>
      <c r="G150" s="3"/>
      <c r="H150" s="3"/>
      <c r="I150" s="3"/>
      <c r="J150" s="3"/>
      <c r="K150" s="3"/>
      <c r="L150" s="3"/>
      <c r="M150" s="3"/>
      <c r="N150" s="3"/>
    </row>
    <row r="151" spans="2:14" x14ac:dyDescent="0.25">
      <c r="B151" s="3"/>
      <c r="C151" s="3"/>
      <c r="D151" s="3"/>
      <c r="E151" s="3"/>
      <c r="F151" s="3"/>
      <c r="G151" s="3"/>
      <c r="H151" s="3"/>
      <c r="I151" s="3"/>
      <c r="J151" s="3"/>
      <c r="K151" s="3"/>
      <c r="L151" s="3"/>
      <c r="M151" s="3"/>
      <c r="N151" s="3"/>
    </row>
    <row r="152" spans="2:14" x14ac:dyDescent="0.25">
      <c r="B152" s="3"/>
      <c r="C152" s="3"/>
      <c r="D152" s="3"/>
      <c r="E152" s="3"/>
      <c r="F152" s="3"/>
      <c r="G152" s="3"/>
      <c r="H152" s="3"/>
      <c r="I152" s="3"/>
      <c r="J152" s="3"/>
      <c r="K152" s="3"/>
      <c r="L152" s="3"/>
      <c r="M152" s="3"/>
      <c r="N152" s="3"/>
    </row>
    <row r="153" spans="2:14" x14ac:dyDescent="0.25">
      <c r="B153" s="3"/>
      <c r="C153" s="3"/>
      <c r="D153" s="3"/>
      <c r="E153" s="3"/>
      <c r="F153" s="3"/>
      <c r="G153" s="3"/>
      <c r="H153" s="3"/>
      <c r="I153" s="3"/>
      <c r="J153" s="3"/>
      <c r="K153" s="3"/>
      <c r="L153" s="3"/>
      <c r="M153" s="3"/>
      <c r="N153" s="3"/>
    </row>
    <row r="154" spans="2:14" x14ac:dyDescent="0.25">
      <c r="B154" s="3"/>
      <c r="C154" s="3"/>
      <c r="D154" s="3"/>
      <c r="E154" s="3"/>
      <c r="F154" s="3"/>
      <c r="G154" s="3"/>
      <c r="H154" s="3"/>
      <c r="I154" s="3"/>
      <c r="J154" s="3"/>
      <c r="K154" s="3"/>
      <c r="L154" s="3"/>
      <c r="M154" s="3"/>
      <c r="N154" s="3"/>
    </row>
    <row r="155" spans="2:14" x14ac:dyDescent="0.25">
      <c r="B155" s="3"/>
      <c r="C155" s="3"/>
      <c r="D155" s="3"/>
      <c r="E155" s="3"/>
      <c r="F155" s="3"/>
      <c r="G155" s="3"/>
      <c r="H155" s="3"/>
      <c r="I155" s="3"/>
      <c r="J155" s="3"/>
      <c r="K155" s="3"/>
      <c r="L155" s="3"/>
      <c r="M155" s="3"/>
      <c r="N155" s="3"/>
    </row>
    <row r="156" spans="2:14" x14ac:dyDescent="0.25">
      <c r="B156" s="3"/>
      <c r="C156" s="3"/>
      <c r="D156" s="3"/>
      <c r="E156" s="3"/>
      <c r="F156" s="3"/>
      <c r="G156" s="3"/>
      <c r="H156" s="3"/>
      <c r="I156" s="3"/>
      <c r="J156" s="3"/>
      <c r="K156" s="3"/>
      <c r="L156" s="3"/>
      <c r="M156" s="3"/>
      <c r="N156" s="3"/>
    </row>
    <row r="157" spans="2:14" x14ac:dyDescent="0.25">
      <c r="B157" s="3"/>
      <c r="C157" s="3"/>
      <c r="D157" s="3"/>
      <c r="E157" s="3"/>
      <c r="F157" s="3"/>
      <c r="G157" s="3"/>
      <c r="H157" s="3"/>
      <c r="I157" s="3"/>
      <c r="J157" s="3"/>
      <c r="K157" s="3"/>
      <c r="L157" s="3"/>
      <c r="M157" s="3"/>
      <c r="N157" s="3"/>
    </row>
    <row r="158" spans="2:14" x14ac:dyDescent="0.25">
      <c r="B158" s="3"/>
      <c r="C158" s="3"/>
      <c r="D158" s="3"/>
      <c r="E158" s="3"/>
      <c r="F158" s="3"/>
      <c r="G158" s="3"/>
      <c r="H158" s="3"/>
      <c r="I158" s="3"/>
      <c r="J158" s="3"/>
      <c r="K158" s="3"/>
      <c r="L158" s="3"/>
      <c r="M158" s="3"/>
      <c r="N158" s="3"/>
    </row>
    <row r="159" spans="2:14" x14ac:dyDescent="0.25">
      <c r="B159" s="3"/>
      <c r="C159" s="3"/>
      <c r="D159" s="3"/>
      <c r="E159" s="3"/>
      <c r="F159" s="3"/>
      <c r="G159" s="3"/>
      <c r="H159" s="3"/>
      <c r="I159" s="3"/>
      <c r="J159" s="3"/>
      <c r="K159" s="3"/>
      <c r="L159" s="3"/>
      <c r="M159" s="3"/>
      <c r="N159" s="3"/>
    </row>
    <row r="160" spans="2:14" x14ac:dyDescent="0.25">
      <c r="B160" s="3"/>
      <c r="C160" s="3"/>
      <c r="D160" s="3"/>
      <c r="E160" s="3"/>
      <c r="F160" s="3"/>
      <c r="G160" s="3"/>
      <c r="H160" s="3"/>
      <c r="I160" s="3"/>
      <c r="J160" s="3"/>
      <c r="K160" s="3"/>
      <c r="L160" s="3"/>
      <c r="M160" s="3"/>
      <c r="N160" s="3"/>
    </row>
    <row r="161" spans="2:14" x14ac:dyDescent="0.25">
      <c r="B161" s="3"/>
      <c r="C161" s="3"/>
      <c r="D161" s="3"/>
      <c r="E161" s="3"/>
      <c r="F161" s="3"/>
      <c r="G161" s="3"/>
      <c r="H161" s="3"/>
      <c r="I161" s="3"/>
      <c r="J161" s="3"/>
      <c r="K161" s="3"/>
      <c r="L161" s="3"/>
      <c r="M161" s="3"/>
      <c r="N161" s="3"/>
    </row>
    <row r="162" spans="2:14" x14ac:dyDescent="0.25">
      <c r="B162" s="3"/>
      <c r="C162" s="3"/>
      <c r="D162" s="3"/>
      <c r="E162" s="3"/>
      <c r="F162" s="3"/>
      <c r="G162" s="3"/>
      <c r="H162" s="3"/>
      <c r="I162" s="3"/>
      <c r="J162" s="3"/>
      <c r="K162" s="3"/>
      <c r="L162" s="3"/>
      <c r="M162" s="3"/>
      <c r="N162" s="3"/>
    </row>
    <row r="163" spans="2:14" x14ac:dyDescent="0.25">
      <c r="B163" s="3"/>
      <c r="C163" s="3"/>
      <c r="D163" s="3"/>
      <c r="E163" s="3"/>
      <c r="F163" s="3"/>
      <c r="G163" s="3"/>
      <c r="H163" s="3"/>
      <c r="I163" s="3"/>
      <c r="J163" s="3"/>
      <c r="K163" s="3"/>
      <c r="L163" s="3"/>
      <c r="M163" s="3"/>
      <c r="N163" s="3"/>
    </row>
    <row r="164" spans="2:14" x14ac:dyDescent="0.25">
      <c r="B164" s="3"/>
      <c r="C164" s="3"/>
      <c r="D164" s="3"/>
      <c r="E164" s="3"/>
      <c r="F164" s="3"/>
      <c r="G164" s="3"/>
      <c r="H164" s="3"/>
      <c r="I164" s="3"/>
      <c r="J164" s="3"/>
      <c r="K164" s="3"/>
      <c r="L164" s="3"/>
      <c r="M164" s="3"/>
      <c r="N164" s="3"/>
    </row>
    <row r="165" spans="2:14" x14ac:dyDescent="0.25">
      <c r="B165" s="3"/>
      <c r="C165" s="3"/>
      <c r="D165" s="3"/>
      <c r="E165" s="3"/>
      <c r="F165" s="3"/>
      <c r="G165" s="3"/>
      <c r="H165" s="3"/>
      <c r="I165" s="3"/>
      <c r="J165" s="3"/>
      <c r="K165" s="3"/>
      <c r="L165" s="3"/>
      <c r="M165" s="3"/>
      <c r="N165" s="3"/>
    </row>
    <row r="166" spans="2:14" x14ac:dyDescent="0.25">
      <c r="B166" s="3"/>
      <c r="C166" s="3"/>
      <c r="D166" s="3"/>
      <c r="E166" s="3"/>
      <c r="F166" s="3"/>
      <c r="G166" s="3"/>
      <c r="H166" s="3"/>
      <c r="I166" s="3"/>
      <c r="J166" s="3"/>
      <c r="K166" s="3"/>
      <c r="L166" s="3"/>
      <c r="M166" s="3"/>
      <c r="N166" s="3"/>
    </row>
    <row r="167" spans="2:14" x14ac:dyDescent="0.25">
      <c r="B167" s="3"/>
      <c r="C167" s="3"/>
      <c r="D167" s="3"/>
      <c r="E167" s="3"/>
      <c r="F167" s="3"/>
      <c r="G167" s="3"/>
      <c r="H167" s="3"/>
      <c r="I167" s="3"/>
      <c r="J167" s="3"/>
      <c r="K167" s="3"/>
      <c r="L167" s="3"/>
      <c r="M167" s="3"/>
      <c r="N167" s="3"/>
    </row>
    <row r="168" spans="2:14" x14ac:dyDescent="0.25">
      <c r="B168" s="3"/>
      <c r="C168" s="3"/>
      <c r="D168" s="3"/>
      <c r="E168" s="3"/>
      <c r="F168" s="3"/>
      <c r="G168" s="3"/>
      <c r="H168" s="3"/>
      <c r="I168" s="3"/>
      <c r="J168" s="3"/>
      <c r="K168" s="3"/>
      <c r="L168" s="3"/>
      <c r="M168" s="3"/>
      <c r="N168" s="3"/>
    </row>
    <row r="169" spans="2:14" x14ac:dyDescent="0.25">
      <c r="B169" s="3"/>
      <c r="C169" s="3"/>
      <c r="D169" s="3"/>
      <c r="E169" s="3"/>
      <c r="F169" s="3"/>
      <c r="G169" s="3"/>
      <c r="H169" s="3"/>
      <c r="I169" s="3"/>
      <c r="J169" s="3"/>
      <c r="K169" s="3"/>
      <c r="L169" s="3"/>
      <c r="M169" s="3"/>
      <c r="N169" s="3"/>
    </row>
    <row r="170" spans="2:14" x14ac:dyDescent="0.25">
      <c r="B170" s="3"/>
      <c r="C170" s="3"/>
      <c r="D170" s="3"/>
      <c r="E170" s="3"/>
      <c r="F170" s="3"/>
      <c r="G170" s="3"/>
      <c r="H170" s="3"/>
      <c r="I170" s="3"/>
      <c r="J170" s="3"/>
      <c r="K170" s="3"/>
      <c r="L170" s="3"/>
      <c r="M170" s="3"/>
      <c r="N170" s="3"/>
    </row>
    <row r="171" spans="2:14" x14ac:dyDescent="0.25">
      <c r="B171" s="3"/>
      <c r="C171" s="3"/>
      <c r="D171" s="3"/>
      <c r="E171" s="3"/>
      <c r="F171" s="3"/>
      <c r="G171" s="3"/>
      <c r="H171" s="3"/>
      <c r="I171" s="3"/>
      <c r="J171" s="3"/>
      <c r="K171" s="3"/>
      <c r="L171" s="3"/>
      <c r="M171" s="3"/>
      <c r="N171" s="3"/>
    </row>
    <row r="172" spans="2:14" x14ac:dyDescent="0.25">
      <c r="B172" s="3"/>
      <c r="C172" s="3"/>
      <c r="D172" s="3"/>
      <c r="E172" s="3"/>
      <c r="F172" s="3"/>
      <c r="G172" s="3"/>
      <c r="H172" s="3"/>
      <c r="I172" s="3"/>
      <c r="J172" s="3"/>
      <c r="K172" s="3"/>
      <c r="L172" s="3"/>
      <c r="M172" s="3"/>
      <c r="N172" s="3"/>
    </row>
    <row r="173" spans="2:14" x14ac:dyDescent="0.25">
      <c r="B173" s="3"/>
      <c r="C173" s="3"/>
      <c r="D173" s="3"/>
      <c r="E173" s="3"/>
      <c r="F173" s="3"/>
      <c r="G173" s="3"/>
      <c r="H173" s="3"/>
      <c r="I173" s="3"/>
      <c r="J173" s="3"/>
      <c r="K173" s="3"/>
      <c r="L173" s="3"/>
      <c r="M173" s="3"/>
      <c r="N173" s="3"/>
    </row>
    <row r="174" spans="2:14" x14ac:dyDescent="0.25">
      <c r="B174" s="3"/>
      <c r="C174" s="3"/>
      <c r="D174" s="3"/>
      <c r="E174" s="3"/>
      <c r="F174" s="3"/>
      <c r="G174" s="3"/>
      <c r="H174" s="3"/>
      <c r="I174" s="3"/>
      <c r="J174" s="3"/>
      <c r="K174" s="3"/>
      <c r="L174" s="3"/>
      <c r="M174" s="3"/>
      <c r="N174" s="3"/>
    </row>
    <row r="175" spans="2:14" x14ac:dyDescent="0.25">
      <c r="B175" s="3"/>
      <c r="C175" s="3"/>
      <c r="D175" s="3"/>
      <c r="E175" s="3"/>
      <c r="F175" s="3"/>
      <c r="G175" s="3"/>
      <c r="H175" s="3"/>
      <c r="I175" s="3"/>
      <c r="J175" s="3"/>
      <c r="K175" s="3"/>
      <c r="L175" s="3"/>
      <c r="M175" s="3"/>
      <c r="N175" s="3"/>
    </row>
    <row r="176" spans="2:14" x14ac:dyDescent="0.25">
      <c r="B176" s="3"/>
      <c r="C176" s="3"/>
      <c r="D176" s="3"/>
      <c r="E176" s="3"/>
      <c r="F176" s="3"/>
      <c r="G176" s="3"/>
      <c r="H176" s="3"/>
      <c r="I176" s="3"/>
      <c r="J176" s="3"/>
      <c r="K176" s="3"/>
      <c r="L176" s="3"/>
      <c r="M176" s="3"/>
      <c r="N176" s="3"/>
    </row>
    <row r="177" spans="2:14" x14ac:dyDescent="0.25">
      <c r="B177" s="3"/>
      <c r="C177" s="3"/>
      <c r="D177" s="3"/>
      <c r="E177" s="3"/>
      <c r="F177" s="3"/>
      <c r="G177" s="3"/>
      <c r="H177" s="3"/>
      <c r="I177" s="3"/>
      <c r="J177" s="3"/>
      <c r="K177" s="3"/>
      <c r="L177" s="3"/>
      <c r="M177" s="3"/>
      <c r="N177" s="3"/>
    </row>
    <row r="178" spans="2:14" x14ac:dyDescent="0.25">
      <c r="B178" s="3"/>
      <c r="C178" s="3"/>
      <c r="D178" s="3"/>
      <c r="E178" s="3"/>
      <c r="F178" s="3"/>
      <c r="G178" s="3"/>
      <c r="H178" s="3"/>
      <c r="I178" s="3"/>
      <c r="J178" s="3"/>
      <c r="K178" s="3"/>
      <c r="L178" s="3"/>
      <c r="M178" s="3"/>
      <c r="N178" s="3"/>
    </row>
    <row r="179" spans="2:14" x14ac:dyDescent="0.25">
      <c r="B179" s="3"/>
      <c r="C179" s="3"/>
      <c r="D179" s="3"/>
      <c r="E179" s="3"/>
      <c r="F179" s="3"/>
      <c r="G179" s="3"/>
      <c r="H179" s="3"/>
      <c r="I179" s="3"/>
      <c r="J179" s="3"/>
      <c r="K179" s="3"/>
      <c r="L179" s="3"/>
      <c r="M179" s="3"/>
      <c r="N179" s="3"/>
    </row>
    <row r="180" spans="2:14" x14ac:dyDescent="0.25">
      <c r="B180" s="3"/>
      <c r="C180" s="3"/>
      <c r="D180" s="3"/>
      <c r="E180" s="3"/>
      <c r="F180" s="3"/>
      <c r="G180" s="3"/>
      <c r="H180" s="3"/>
      <c r="I180" s="3"/>
      <c r="J180" s="3"/>
      <c r="K180" s="3"/>
      <c r="L180" s="3"/>
      <c r="M180" s="3"/>
      <c r="N180" s="3"/>
    </row>
    <row r="181" spans="2:14" x14ac:dyDescent="0.25">
      <c r="B181" s="3"/>
      <c r="C181" s="3"/>
      <c r="D181" s="3"/>
      <c r="E181" s="3"/>
      <c r="F181" s="3"/>
      <c r="G181" s="3"/>
      <c r="H181" s="3"/>
      <c r="I181" s="3"/>
      <c r="J181" s="3"/>
      <c r="K181" s="3"/>
      <c r="L181" s="3"/>
      <c r="M181" s="3"/>
      <c r="N181" s="3"/>
    </row>
    <row r="182" spans="2:14" x14ac:dyDescent="0.25">
      <c r="B182" s="3"/>
      <c r="C182" s="3"/>
      <c r="D182" s="3"/>
      <c r="E182" s="3"/>
      <c r="F182" s="3"/>
      <c r="G182" s="3"/>
      <c r="H182" s="3"/>
      <c r="I182" s="3"/>
      <c r="J182" s="3"/>
      <c r="K182" s="3"/>
      <c r="L182" s="3"/>
      <c r="M182" s="3"/>
      <c r="N182" s="3"/>
    </row>
    <row r="183" spans="2:14" x14ac:dyDescent="0.25">
      <c r="B183" s="3"/>
      <c r="C183" s="3"/>
      <c r="D183" s="3"/>
      <c r="E183" s="3"/>
      <c r="F183" s="3"/>
      <c r="G183" s="3"/>
      <c r="H183" s="3"/>
      <c r="I183" s="3"/>
      <c r="J183" s="3"/>
      <c r="K183" s="3"/>
      <c r="L183" s="3"/>
      <c r="M183" s="3"/>
      <c r="N183" s="3"/>
    </row>
    <row r="184" spans="2:14" x14ac:dyDescent="0.25">
      <c r="B184" s="3"/>
      <c r="C184" s="3"/>
      <c r="D184" s="3"/>
      <c r="E184" s="3"/>
      <c r="F184" s="3"/>
      <c r="G184" s="3"/>
      <c r="H184" s="3"/>
      <c r="I184" s="3"/>
      <c r="J184" s="3"/>
      <c r="K184" s="3"/>
      <c r="L184" s="3"/>
      <c r="M184" s="3"/>
      <c r="N184" s="3"/>
    </row>
    <row r="185" spans="2:14" x14ac:dyDescent="0.25">
      <c r="B185" s="3"/>
      <c r="C185" s="3"/>
      <c r="D185" s="3"/>
      <c r="E185" s="3"/>
      <c r="F185" s="3"/>
      <c r="G185" s="3"/>
      <c r="H185" s="3"/>
      <c r="I185" s="3"/>
      <c r="J185" s="3"/>
      <c r="K185" s="3"/>
      <c r="L185" s="3"/>
      <c r="M185" s="3"/>
      <c r="N185" s="3"/>
    </row>
    <row r="186" spans="2:14" x14ac:dyDescent="0.25">
      <c r="B186" s="3"/>
      <c r="C186" s="3"/>
      <c r="D186" s="3"/>
      <c r="E186" s="3"/>
      <c r="F186" s="3"/>
      <c r="G186" s="3"/>
      <c r="H186" s="3"/>
      <c r="I186" s="3"/>
      <c r="J186" s="3"/>
      <c r="K186" s="3"/>
      <c r="L186" s="3"/>
      <c r="M186" s="3"/>
      <c r="N186" s="3"/>
    </row>
    <row r="187" spans="2:14" x14ac:dyDescent="0.25">
      <c r="B187" s="3"/>
      <c r="C187" s="3"/>
      <c r="D187" s="3"/>
      <c r="E187" s="3"/>
      <c r="F187" s="3"/>
      <c r="G187" s="3"/>
      <c r="H187" s="3"/>
      <c r="I187" s="3"/>
      <c r="J187" s="3"/>
      <c r="K187" s="3"/>
      <c r="L187" s="3"/>
      <c r="M187" s="3"/>
      <c r="N187" s="3"/>
    </row>
    <row r="188" spans="2:14" x14ac:dyDescent="0.25">
      <c r="B188" s="3"/>
      <c r="C188" s="3"/>
      <c r="D188" s="3"/>
      <c r="E188" s="3"/>
      <c r="F188" s="3"/>
      <c r="G188" s="3"/>
      <c r="H188" s="3"/>
      <c r="I188" s="3"/>
      <c r="J188" s="3"/>
      <c r="K188" s="3"/>
      <c r="L188" s="3"/>
      <c r="M188" s="3"/>
      <c r="N188" s="3"/>
    </row>
    <row r="189" spans="2:14" x14ac:dyDescent="0.25">
      <c r="B189" s="3"/>
      <c r="C189" s="3"/>
      <c r="D189" s="3"/>
      <c r="E189" s="3"/>
      <c r="F189" s="3"/>
      <c r="G189" s="3"/>
      <c r="H189" s="3"/>
      <c r="I189" s="3"/>
      <c r="J189" s="3"/>
      <c r="K189" s="3"/>
      <c r="L189" s="3"/>
      <c r="M189" s="3"/>
      <c r="N189" s="3"/>
    </row>
    <row r="190" spans="2:14" x14ac:dyDescent="0.25">
      <c r="B190" s="3"/>
      <c r="C190" s="3"/>
      <c r="D190" s="3"/>
      <c r="E190" s="3"/>
      <c r="F190" s="3"/>
      <c r="G190" s="3"/>
      <c r="H190" s="3"/>
      <c r="I190" s="3"/>
      <c r="J190" s="3"/>
      <c r="K190" s="3"/>
      <c r="L190" s="3"/>
      <c r="M190" s="3"/>
      <c r="N190" s="3"/>
    </row>
    <row r="191" spans="2:14" x14ac:dyDescent="0.25">
      <c r="B191" s="3"/>
      <c r="C191" s="3"/>
      <c r="D191" s="3"/>
      <c r="E191" s="3"/>
      <c r="F191" s="3"/>
      <c r="G191" s="3"/>
      <c r="H191" s="3"/>
      <c r="I191" s="3"/>
      <c r="J191" s="3"/>
      <c r="K191" s="3"/>
      <c r="L191" s="3"/>
      <c r="M191" s="3"/>
      <c r="N191" s="3"/>
    </row>
    <row r="192" spans="2:14" x14ac:dyDescent="0.25">
      <c r="B192" s="3"/>
      <c r="C192" s="3"/>
      <c r="D192" s="3"/>
      <c r="E192" s="3"/>
      <c r="F192" s="3"/>
      <c r="G192" s="3"/>
      <c r="H192" s="3"/>
      <c r="I192" s="3"/>
      <c r="J192" s="3"/>
      <c r="K192" s="3"/>
      <c r="L192" s="3"/>
      <c r="M192" s="3"/>
      <c r="N192" s="3"/>
    </row>
    <row r="193" spans="2:14" x14ac:dyDescent="0.25">
      <c r="B193" s="3"/>
      <c r="C193" s="3"/>
      <c r="D193" s="3"/>
      <c r="E193" s="3"/>
      <c r="F193" s="3"/>
      <c r="G193" s="3"/>
      <c r="H193" s="3"/>
      <c r="I193" s="3"/>
      <c r="J193" s="3"/>
      <c r="K193" s="3"/>
      <c r="L193" s="3"/>
      <c r="M193" s="3"/>
      <c r="N193" s="3"/>
    </row>
    <row r="194" spans="2:14" x14ac:dyDescent="0.25">
      <c r="B194" s="3"/>
      <c r="C194" s="3"/>
      <c r="D194" s="3"/>
      <c r="E194" s="3"/>
      <c r="F194" s="3"/>
      <c r="G194" s="3"/>
      <c r="H194" s="3"/>
      <c r="I194" s="3"/>
      <c r="J194" s="3"/>
      <c r="K194" s="3"/>
      <c r="L194" s="3"/>
      <c r="M194" s="3"/>
      <c r="N194" s="3"/>
    </row>
    <row r="195" spans="2:14" x14ac:dyDescent="0.25">
      <c r="B195" s="3"/>
      <c r="C195" s="3"/>
      <c r="D195" s="3"/>
      <c r="E195" s="3"/>
      <c r="F195" s="3"/>
      <c r="G195" s="3"/>
      <c r="H195" s="3"/>
      <c r="I195" s="3"/>
      <c r="J195" s="3"/>
      <c r="K195" s="3"/>
      <c r="L195" s="3"/>
      <c r="M195" s="3"/>
      <c r="N195" s="3"/>
    </row>
    <row r="196" spans="2:14" x14ac:dyDescent="0.25">
      <c r="B196" s="3"/>
      <c r="C196" s="3"/>
      <c r="D196" s="3"/>
      <c r="E196" s="3"/>
      <c r="F196" s="3"/>
      <c r="G196" s="3"/>
      <c r="H196" s="3"/>
      <c r="I196" s="3"/>
      <c r="J196" s="3"/>
      <c r="K196" s="3"/>
      <c r="L196" s="3"/>
      <c r="M196" s="3"/>
      <c r="N196" s="3"/>
    </row>
    <row r="197" spans="2:14" x14ac:dyDescent="0.25">
      <c r="B197" s="3"/>
      <c r="C197" s="3"/>
      <c r="D197" s="3"/>
      <c r="E197" s="3"/>
      <c r="F197" s="3"/>
      <c r="G197" s="3"/>
      <c r="H197" s="3"/>
      <c r="I197" s="3"/>
      <c r="J197" s="3"/>
      <c r="K197" s="3"/>
      <c r="L197" s="3"/>
      <c r="M197" s="3"/>
      <c r="N197" s="3"/>
    </row>
    <row r="198" spans="2:14" x14ac:dyDescent="0.25">
      <c r="B198" s="3"/>
      <c r="C198" s="3"/>
      <c r="D198" s="3"/>
      <c r="E198" s="3"/>
      <c r="F198" s="3"/>
      <c r="G198" s="3"/>
      <c r="H198" s="3"/>
      <c r="I198" s="3"/>
      <c r="J198" s="3"/>
      <c r="K198" s="3"/>
      <c r="L198" s="3"/>
      <c r="M198" s="3"/>
      <c r="N198" s="3"/>
    </row>
    <row r="199" spans="2:14" x14ac:dyDescent="0.25">
      <c r="B199" s="3"/>
      <c r="C199" s="3"/>
      <c r="D199" s="3"/>
      <c r="E199" s="3"/>
      <c r="F199" s="3"/>
      <c r="G199" s="3"/>
      <c r="H199" s="3"/>
      <c r="I199" s="3"/>
      <c r="J199" s="3"/>
      <c r="K199" s="3"/>
      <c r="L199" s="3"/>
      <c r="M199" s="3"/>
      <c r="N199" s="3"/>
    </row>
    <row r="200" spans="2:14" x14ac:dyDescent="0.25">
      <c r="B200" s="3"/>
      <c r="C200" s="3"/>
      <c r="D200" s="3"/>
      <c r="E200" s="3"/>
      <c r="F200" s="3"/>
      <c r="G200" s="3"/>
      <c r="H200" s="3"/>
      <c r="I200" s="3"/>
      <c r="J200" s="3"/>
      <c r="K200" s="3"/>
      <c r="L200" s="3"/>
      <c r="M200" s="3"/>
      <c r="N200" s="3"/>
    </row>
    <row r="201" spans="2:14" x14ac:dyDescent="0.25">
      <c r="B201" s="3"/>
      <c r="C201" s="3"/>
      <c r="D201" s="3"/>
      <c r="E201" s="3"/>
      <c r="F201" s="3"/>
      <c r="G201" s="3"/>
      <c r="H201" s="3"/>
      <c r="I201" s="3"/>
      <c r="J201" s="3"/>
      <c r="K201" s="3"/>
      <c r="L201" s="3"/>
      <c r="M201" s="3"/>
      <c r="N201" s="3"/>
    </row>
    <row r="202" spans="2:14" x14ac:dyDescent="0.25">
      <c r="B202" s="3"/>
      <c r="C202" s="3"/>
      <c r="D202" s="3"/>
      <c r="E202" s="3"/>
      <c r="F202" s="3"/>
      <c r="G202" s="3"/>
      <c r="H202" s="3"/>
      <c r="I202" s="3"/>
      <c r="J202" s="3"/>
      <c r="K202" s="3"/>
      <c r="L202" s="3"/>
      <c r="M202" s="3"/>
      <c r="N202" s="3"/>
    </row>
    <row r="203" spans="2:14" x14ac:dyDescent="0.25">
      <c r="B203" s="3"/>
      <c r="C203" s="3"/>
      <c r="D203" s="3"/>
      <c r="E203" s="3"/>
      <c r="F203" s="3"/>
      <c r="G203" s="3"/>
      <c r="H203" s="3"/>
      <c r="I203" s="3"/>
      <c r="J203" s="3"/>
      <c r="K203" s="3"/>
      <c r="L203" s="3"/>
      <c r="M203" s="3"/>
      <c r="N203" s="3"/>
    </row>
    <row r="204" spans="2:14" x14ac:dyDescent="0.25">
      <c r="B204" s="3"/>
      <c r="C204" s="3"/>
      <c r="D204" s="3"/>
      <c r="E204" s="3"/>
      <c r="F204" s="3"/>
      <c r="G204" s="3"/>
      <c r="H204" s="3"/>
      <c r="I204" s="3"/>
      <c r="J204" s="3"/>
      <c r="K204" s="3"/>
      <c r="L204" s="3"/>
      <c r="M204" s="3"/>
      <c r="N204" s="3"/>
    </row>
    <row r="205" spans="2:14" x14ac:dyDescent="0.25">
      <c r="B205" s="3"/>
      <c r="C205" s="3"/>
      <c r="D205" s="3"/>
      <c r="E205" s="3"/>
      <c r="F205" s="3"/>
      <c r="G205" s="3"/>
      <c r="H205" s="3"/>
      <c r="I205" s="3"/>
      <c r="J205" s="3"/>
      <c r="K205" s="3"/>
      <c r="L205" s="3"/>
      <c r="M205" s="3"/>
      <c r="N205" s="3"/>
    </row>
    <row r="206" spans="2:14" x14ac:dyDescent="0.25">
      <c r="B206" s="3"/>
      <c r="C206" s="3"/>
      <c r="D206" s="3"/>
      <c r="E206" s="3"/>
      <c r="F206" s="3"/>
      <c r="G206" s="3"/>
      <c r="H206" s="3"/>
      <c r="I206" s="3"/>
      <c r="J206" s="3"/>
      <c r="K206" s="3"/>
      <c r="L206" s="3"/>
      <c r="M206" s="3"/>
      <c r="N206" s="3"/>
    </row>
    <row r="207" spans="2:14" x14ac:dyDescent="0.25">
      <c r="B207" s="3"/>
      <c r="C207" s="3"/>
      <c r="D207" s="3"/>
      <c r="E207" s="3"/>
      <c r="F207" s="3"/>
      <c r="G207" s="3"/>
      <c r="H207" s="3"/>
      <c r="I207" s="3"/>
      <c r="J207" s="3"/>
      <c r="K207" s="3"/>
      <c r="L207" s="3"/>
      <c r="M207" s="3"/>
      <c r="N207" s="3"/>
    </row>
    <row r="208" spans="2:14" x14ac:dyDescent="0.25">
      <c r="B208" s="3"/>
      <c r="C208" s="3"/>
      <c r="D208" s="3"/>
      <c r="E208" s="3"/>
      <c r="F208" s="3"/>
      <c r="G208" s="3"/>
      <c r="H208" s="3"/>
      <c r="I208" s="3"/>
      <c r="J208" s="3"/>
      <c r="K208" s="3"/>
      <c r="L208" s="3"/>
      <c r="M208" s="3"/>
      <c r="N208" s="3"/>
    </row>
    <row r="209" spans="2:14" x14ac:dyDescent="0.25">
      <c r="B209" s="3"/>
      <c r="C209" s="3"/>
      <c r="D209" s="3"/>
      <c r="E209" s="3"/>
      <c r="F209" s="3"/>
      <c r="G209" s="3"/>
      <c r="H209" s="3"/>
      <c r="I209" s="3"/>
      <c r="J209" s="3"/>
      <c r="K209" s="3"/>
      <c r="L209" s="3"/>
      <c r="M209" s="3"/>
      <c r="N209" s="3"/>
    </row>
    <row r="210" spans="2:14" x14ac:dyDescent="0.25">
      <c r="B210" s="3"/>
      <c r="C210" s="3"/>
      <c r="D210" s="3"/>
      <c r="E210" s="3"/>
      <c r="F210" s="3"/>
      <c r="G210" s="3"/>
      <c r="H210" s="3"/>
      <c r="I210" s="3"/>
      <c r="J210" s="3"/>
      <c r="K210" s="3"/>
      <c r="L210" s="3"/>
      <c r="M210" s="3"/>
      <c r="N210" s="3"/>
    </row>
    <row r="211" spans="2:14" x14ac:dyDescent="0.25">
      <c r="B211" s="3"/>
      <c r="C211" s="3"/>
      <c r="D211" s="3"/>
      <c r="E211" s="3"/>
      <c r="F211" s="3"/>
      <c r="G211" s="3"/>
      <c r="H211" s="3"/>
      <c r="I211" s="3"/>
      <c r="J211" s="3"/>
      <c r="K211" s="3"/>
      <c r="L211" s="3"/>
      <c r="M211" s="3"/>
      <c r="N211" s="3"/>
    </row>
    <row r="212" spans="2:14" x14ac:dyDescent="0.25">
      <c r="B212" s="3"/>
      <c r="C212" s="3"/>
      <c r="D212" s="3"/>
      <c r="E212" s="3"/>
      <c r="F212" s="3"/>
      <c r="G212" s="3"/>
      <c r="H212" s="3"/>
      <c r="I212" s="3"/>
      <c r="J212" s="3"/>
      <c r="K212" s="3"/>
      <c r="L212" s="3"/>
      <c r="M212" s="3"/>
      <c r="N212" s="3"/>
    </row>
    <row r="213" spans="2:14" x14ac:dyDescent="0.25">
      <c r="B213" s="3"/>
      <c r="C213" s="3"/>
      <c r="D213" s="3"/>
      <c r="E213" s="3"/>
      <c r="F213" s="3"/>
      <c r="G213" s="3"/>
      <c r="H213" s="3"/>
      <c r="I213" s="3"/>
      <c r="J213" s="3"/>
      <c r="K213" s="3"/>
      <c r="L213" s="3"/>
      <c r="M213" s="3"/>
      <c r="N213" s="3"/>
    </row>
    <row r="214" spans="2:14" x14ac:dyDescent="0.25">
      <c r="B214" s="3"/>
      <c r="C214" s="3"/>
      <c r="D214" s="3"/>
      <c r="E214" s="3"/>
      <c r="F214" s="3"/>
      <c r="G214" s="3"/>
      <c r="H214" s="3"/>
      <c r="I214" s="3"/>
      <c r="J214" s="3"/>
      <c r="K214" s="3"/>
      <c r="L214" s="3"/>
      <c r="M214" s="3"/>
      <c r="N214" s="3"/>
    </row>
    <row r="215" spans="2:14" x14ac:dyDescent="0.25">
      <c r="B215" s="3"/>
      <c r="C215" s="3"/>
      <c r="D215" s="3"/>
      <c r="E215" s="3"/>
      <c r="F215" s="3"/>
      <c r="G215" s="3"/>
      <c r="H215" s="3"/>
      <c r="I215" s="3"/>
      <c r="J215" s="3"/>
      <c r="K215" s="3"/>
      <c r="L215" s="3"/>
      <c r="M215" s="3"/>
      <c r="N215" s="3"/>
    </row>
    <row r="216" spans="2:14" x14ac:dyDescent="0.25">
      <c r="B216" s="3"/>
      <c r="C216" s="3"/>
      <c r="D216" s="3"/>
      <c r="E216" s="3"/>
      <c r="F216" s="3"/>
      <c r="G216" s="3"/>
      <c r="H216" s="3"/>
      <c r="I216" s="3"/>
      <c r="J216" s="3"/>
      <c r="K216" s="3"/>
      <c r="L216" s="3"/>
      <c r="M216" s="3"/>
      <c r="N216" s="3"/>
    </row>
    <row r="217" spans="2:14" x14ac:dyDescent="0.25">
      <c r="B217" s="3"/>
      <c r="C217" s="3"/>
      <c r="D217" s="3"/>
      <c r="E217" s="3"/>
      <c r="F217" s="3"/>
      <c r="G217" s="3"/>
      <c r="H217" s="3"/>
      <c r="I217" s="3"/>
      <c r="J217" s="3"/>
      <c r="K217" s="3"/>
      <c r="L217" s="3"/>
      <c r="M217" s="3"/>
      <c r="N217" s="3"/>
    </row>
    <row r="218" spans="2:14" x14ac:dyDescent="0.25">
      <c r="B218" s="3"/>
      <c r="C218" s="3"/>
      <c r="D218" s="3"/>
      <c r="E218" s="3"/>
      <c r="F218" s="3"/>
      <c r="G218" s="3"/>
      <c r="H218" s="3"/>
      <c r="I218" s="3"/>
      <c r="J218" s="3"/>
      <c r="K218" s="3"/>
      <c r="L218" s="3"/>
      <c r="M218" s="3"/>
      <c r="N218" s="3"/>
    </row>
    <row r="219" spans="2:14" x14ac:dyDescent="0.25">
      <c r="B219" s="3"/>
      <c r="C219" s="3"/>
      <c r="D219" s="3"/>
      <c r="E219" s="3"/>
      <c r="F219" s="3"/>
      <c r="G219" s="3"/>
      <c r="H219" s="3"/>
      <c r="I219" s="3"/>
      <c r="J219" s="3"/>
      <c r="K219" s="3"/>
      <c r="L219" s="3"/>
      <c r="M219" s="3"/>
      <c r="N219" s="3"/>
    </row>
    <row r="220" spans="2:14" x14ac:dyDescent="0.25">
      <c r="B220" s="3"/>
      <c r="C220" s="3"/>
      <c r="D220" s="3"/>
      <c r="E220" s="3"/>
      <c r="F220" s="3"/>
      <c r="G220" s="3"/>
      <c r="H220" s="3"/>
      <c r="I220" s="3"/>
      <c r="J220" s="3"/>
      <c r="K220" s="3"/>
      <c r="L220" s="3"/>
      <c r="M220" s="3"/>
      <c r="N220" s="3"/>
    </row>
    <row r="221" spans="2:14" x14ac:dyDescent="0.25">
      <c r="B221" s="3"/>
      <c r="C221" s="3"/>
      <c r="D221" s="3"/>
      <c r="E221" s="3"/>
      <c r="F221" s="3"/>
      <c r="G221" s="3"/>
      <c r="H221" s="3"/>
      <c r="I221" s="3"/>
      <c r="J221" s="3"/>
      <c r="K221" s="3"/>
      <c r="L221" s="3"/>
      <c r="M221" s="3"/>
      <c r="N221" s="3"/>
    </row>
    <row r="222" spans="2:14" x14ac:dyDescent="0.25">
      <c r="B222" s="3"/>
      <c r="C222" s="3"/>
      <c r="D222" s="3"/>
      <c r="E222" s="3"/>
      <c r="F222" s="3"/>
      <c r="G222" s="3"/>
      <c r="H222" s="3"/>
      <c r="I222" s="3"/>
      <c r="J222" s="3"/>
      <c r="K222" s="3"/>
      <c r="L222" s="3"/>
      <c r="M222" s="3"/>
      <c r="N222" s="3"/>
    </row>
    <row r="223" spans="2:14" x14ac:dyDescent="0.25">
      <c r="B223" s="3"/>
      <c r="C223" s="3"/>
      <c r="D223" s="3"/>
      <c r="E223" s="3"/>
      <c r="F223" s="3"/>
      <c r="G223" s="3"/>
      <c r="H223" s="3"/>
      <c r="I223" s="3"/>
      <c r="J223" s="3"/>
      <c r="K223" s="3"/>
      <c r="L223" s="3"/>
      <c r="M223" s="3"/>
      <c r="N223" s="3"/>
    </row>
    <row r="224" spans="2:14" x14ac:dyDescent="0.25">
      <c r="B224" s="3"/>
      <c r="C224" s="3"/>
      <c r="D224" s="3"/>
      <c r="E224" s="3"/>
      <c r="F224" s="3"/>
      <c r="G224" s="3"/>
      <c r="H224" s="3"/>
      <c r="I224" s="3"/>
      <c r="J224" s="3"/>
      <c r="K224" s="3"/>
      <c r="L224" s="3"/>
      <c r="M224" s="3"/>
      <c r="N224" s="3"/>
    </row>
    <row r="225" spans="2:14" x14ac:dyDescent="0.25">
      <c r="B225" s="3"/>
      <c r="C225" s="3"/>
      <c r="D225" s="3"/>
      <c r="E225" s="3"/>
      <c r="F225" s="3"/>
      <c r="G225" s="3"/>
      <c r="H225" s="3"/>
      <c r="I225" s="3"/>
      <c r="J225" s="3"/>
      <c r="K225" s="3"/>
      <c r="L225" s="3"/>
      <c r="M225" s="3"/>
      <c r="N225" s="3"/>
    </row>
    <row r="226" spans="2:14" x14ac:dyDescent="0.25">
      <c r="B226" s="3"/>
      <c r="C226" s="3"/>
      <c r="D226" s="3"/>
      <c r="E226" s="3"/>
      <c r="F226" s="3"/>
      <c r="G226" s="3"/>
      <c r="H226" s="3"/>
      <c r="I226" s="3"/>
      <c r="J226" s="3"/>
      <c r="K226" s="3"/>
      <c r="L226" s="3"/>
      <c r="M226" s="3"/>
      <c r="N226" s="3"/>
    </row>
    <row r="227" spans="2:14" x14ac:dyDescent="0.25">
      <c r="B227" s="3"/>
      <c r="C227" s="3"/>
      <c r="D227" s="3"/>
      <c r="E227" s="3"/>
      <c r="F227" s="3"/>
      <c r="G227" s="3"/>
      <c r="H227" s="3"/>
      <c r="I227" s="3"/>
      <c r="J227" s="3"/>
      <c r="K227" s="3"/>
      <c r="L227" s="3"/>
      <c r="M227" s="3"/>
      <c r="N227" s="3"/>
    </row>
    <row r="228" spans="2:14" x14ac:dyDescent="0.25">
      <c r="B228" s="3"/>
      <c r="C228" s="3"/>
      <c r="D228" s="3"/>
      <c r="E228" s="3"/>
      <c r="F228" s="3"/>
      <c r="G228" s="3"/>
      <c r="H228" s="3"/>
      <c r="I228" s="3"/>
      <c r="J228" s="3"/>
      <c r="K228" s="3"/>
      <c r="L228" s="3"/>
      <c r="M228" s="3"/>
      <c r="N228" s="3"/>
    </row>
    <row r="229" spans="2:14" x14ac:dyDescent="0.25">
      <c r="B229" s="3"/>
      <c r="C229" s="3"/>
      <c r="D229" s="3"/>
      <c r="E229" s="3"/>
      <c r="F229" s="3"/>
      <c r="G229" s="3"/>
      <c r="H229" s="3"/>
      <c r="I229" s="3"/>
      <c r="J229" s="3"/>
      <c r="K229" s="3"/>
      <c r="L229" s="3"/>
      <c r="M229" s="3"/>
      <c r="N229" s="3"/>
    </row>
    <row r="230" spans="2:14" x14ac:dyDescent="0.25">
      <c r="B230" s="3"/>
      <c r="C230" s="3"/>
      <c r="D230" s="3"/>
      <c r="E230" s="3"/>
      <c r="F230" s="3"/>
      <c r="G230" s="3"/>
      <c r="H230" s="3"/>
      <c r="I230" s="3"/>
      <c r="J230" s="3"/>
      <c r="K230" s="3"/>
      <c r="L230" s="3"/>
      <c r="M230" s="3"/>
      <c r="N230" s="3"/>
    </row>
    <row r="231" spans="2:14" x14ac:dyDescent="0.25">
      <c r="B231" s="3"/>
      <c r="C231" s="3"/>
      <c r="D231" s="3"/>
      <c r="E231" s="3"/>
      <c r="F231" s="3"/>
      <c r="G231" s="3"/>
      <c r="H231" s="3"/>
      <c r="I231" s="3"/>
      <c r="J231" s="3"/>
      <c r="K231" s="3"/>
      <c r="L231" s="3"/>
      <c r="M231" s="3"/>
      <c r="N231" s="3"/>
    </row>
    <row r="232" spans="2:14" x14ac:dyDescent="0.25">
      <c r="B232" s="3"/>
      <c r="C232" s="3"/>
      <c r="D232" s="3"/>
      <c r="E232" s="3"/>
      <c r="F232" s="3"/>
      <c r="G232" s="3"/>
      <c r="H232" s="3"/>
      <c r="I232" s="3"/>
      <c r="J232" s="3"/>
      <c r="K232" s="3"/>
      <c r="L232" s="3"/>
      <c r="M232" s="3"/>
      <c r="N232" s="3"/>
    </row>
    <row r="233" spans="2:14" x14ac:dyDescent="0.25">
      <c r="B233" s="3"/>
      <c r="C233" s="3"/>
      <c r="D233" s="3"/>
      <c r="E233" s="3"/>
      <c r="F233" s="3"/>
      <c r="G233" s="3"/>
      <c r="H233" s="3"/>
      <c r="I233" s="3"/>
      <c r="J233" s="3"/>
      <c r="K233" s="3"/>
      <c r="L233" s="3"/>
      <c r="M233" s="3"/>
      <c r="N233" s="3"/>
    </row>
    <row r="234" spans="2:14" x14ac:dyDescent="0.25">
      <c r="B234" s="3"/>
      <c r="C234" s="3"/>
      <c r="D234" s="3"/>
      <c r="E234" s="3"/>
      <c r="F234" s="3"/>
      <c r="G234" s="3"/>
      <c r="H234" s="3"/>
      <c r="I234" s="3"/>
      <c r="J234" s="3"/>
      <c r="K234" s="3"/>
      <c r="L234" s="3"/>
      <c r="M234" s="3"/>
      <c r="N234" s="3"/>
    </row>
    <row r="235" spans="2:14" x14ac:dyDescent="0.25">
      <c r="B235" s="3"/>
      <c r="C235" s="3"/>
      <c r="D235" s="3"/>
      <c r="E235" s="3"/>
      <c r="F235" s="3"/>
      <c r="G235" s="3"/>
      <c r="H235" s="3"/>
      <c r="I235" s="3"/>
      <c r="J235" s="3"/>
      <c r="K235" s="3"/>
      <c r="L235" s="3"/>
      <c r="M235" s="3"/>
      <c r="N235" s="3"/>
    </row>
    <row r="236" spans="2:14" x14ac:dyDescent="0.25">
      <c r="B236" s="3"/>
      <c r="C236" s="3"/>
      <c r="D236" s="3"/>
      <c r="E236" s="3"/>
      <c r="F236" s="3"/>
      <c r="G236" s="3"/>
      <c r="H236" s="3"/>
      <c r="I236" s="3"/>
      <c r="J236" s="3"/>
      <c r="K236" s="3"/>
      <c r="L236" s="3"/>
      <c r="M236" s="3"/>
      <c r="N236" s="3"/>
    </row>
    <row r="237" spans="2:14" x14ac:dyDescent="0.25">
      <c r="B237" s="3"/>
      <c r="C237" s="3"/>
      <c r="D237" s="3"/>
      <c r="E237" s="3"/>
      <c r="F237" s="3"/>
      <c r="G237" s="3"/>
      <c r="H237" s="3"/>
      <c r="I237" s="3"/>
      <c r="J237" s="3"/>
      <c r="K237" s="3"/>
      <c r="L237" s="3"/>
      <c r="M237" s="3"/>
      <c r="N237" s="3"/>
    </row>
    <row r="238" spans="2:14" x14ac:dyDescent="0.25">
      <c r="B238" s="3"/>
      <c r="C238" s="3"/>
      <c r="D238" s="3"/>
      <c r="E238" s="3"/>
      <c r="F238" s="3"/>
      <c r="G238" s="3"/>
      <c r="H238" s="3"/>
      <c r="I238" s="3"/>
      <c r="J238" s="3"/>
      <c r="K238" s="3"/>
      <c r="L238" s="3"/>
      <c r="M238" s="3"/>
      <c r="N238" s="3"/>
    </row>
    <row r="239" spans="2:14" x14ac:dyDescent="0.25">
      <c r="B239" s="3"/>
      <c r="C239" s="3"/>
      <c r="D239" s="3"/>
      <c r="E239" s="3"/>
      <c r="F239" s="3"/>
      <c r="G239" s="3"/>
      <c r="H239" s="3"/>
      <c r="I239" s="3"/>
      <c r="J239" s="3"/>
      <c r="K239" s="3"/>
      <c r="L239" s="3"/>
      <c r="M239" s="3"/>
      <c r="N239" s="3"/>
    </row>
    <row r="240" spans="2:14" x14ac:dyDescent="0.25">
      <c r="B240" s="3"/>
      <c r="C240" s="3"/>
      <c r="D240" s="3"/>
      <c r="E240" s="3"/>
      <c r="F240" s="3"/>
      <c r="G240" s="3"/>
      <c r="H240" s="3"/>
      <c r="I240" s="3"/>
      <c r="J240" s="3"/>
      <c r="K240" s="3"/>
      <c r="L240" s="3"/>
      <c r="M240" s="3"/>
      <c r="N240" s="3"/>
    </row>
    <row r="241" spans="2:14" x14ac:dyDescent="0.25">
      <c r="B241" s="3"/>
      <c r="C241" s="3"/>
      <c r="D241" s="3"/>
      <c r="E241" s="3"/>
      <c r="F241" s="3"/>
      <c r="G241" s="3"/>
      <c r="H241" s="3"/>
      <c r="I241" s="3"/>
      <c r="J241" s="3"/>
      <c r="K241" s="3"/>
      <c r="L241" s="3"/>
      <c r="M241" s="3"/>
      <c r="N241" s="3"/>
    </row>
    <row r="242" spans="2:14" x14ac:dyDescent="0.25">
      <c r="B242" s="3"/>
      <c r="C242" s="3"/>
      <c r="D242" s="3"/>
      <c r="E242" s="3"/>
      <c r="F242" s="3"/>
      <c r="G242" s="3"/>
      <c r="H242" s="3"/>
      <c r="I242" s="3"/>
      <c r="J242" s="3"/>
      <c r="K242" s="3"/>
      <c r="L242" s="3"/>
      <c r="M242" s="3"/>
      <c r="N242" s="3"/>
    </row>
    <row r="243" spans="2:14" x14ac:dyDescent="0.25">
      <c r="B243" s="3"/>
      <c r="C243" s="3"/>
      <c r="D243" s="3"/>
      <c r="E243" s="3"/>
      <c r="F243" s="3"/>
      <c r="G243" s="3"/>
      <c r="H243" s="3"/>
      <c r="I243" s="3"/>
      <c r="J243" s="3"/>
      <c r="K243" s="3"/>
      <c r="L243" s="3"/>
      <c r="M243" s="3"/>
      <c r="N243" s="3"/>
    </row>
    <row r="244" spans="2:14" x14ac:dyDescent="0.25">
      <c r="B244" s="3"/>
      <c r="C244" s="3"/>
      <c r="D244" s="3"/>
      <c r="E244" s="3"/>
      <c r="F244" s="3"/>
      <c r="G244" s="3"/>
      <c r="H244" s="3"/>
      <c r="I244" s="3"/>
      <c r="J244" s="3"/>
      <c r="K244" s="3"/>
      <c r="L244" s="3"/>
      <c r="M244" s="3"/>
      <c r="N244" s="3"/>
    </row>
    <row r="245" spans="2:14" x14ac:dyDescent="0.25">
      <c r="B245" s="3"/>
      <c r="C245" s="3"/>
      <c r="D245" s="3"/>
      <c r="E245" s="3"/>
      <c r="F245" s="3"/>
      <c r="G245" s="3"/>
      <c r="H245" s="3"/>
      <c r="I245" s="3"/>
      <c r="J245" s="3"/>
      <c r="K245" s="3"/>
      <c r="L245" s="3"/>
      <c r="M245" s="3"/>
      <c r="N245" s="3"/>
    </row>
    <row r="246" spans="2:14" x14ac:dyDescent="0.25">
      <c r="B246" s="3"/>
      <c r="C246" s="3"/>
      <c r="D246" s="3"/>
      <c r="E246" s="3"/>
      <c r="F246" s="3"/>
      <c r="G246" s="3"/>
      <c r="H246" s="3"/>
      <c r="I246" s="3"/>
      <c r="J246" s="3"/>
      <c r="K246" s="3"/>
      <c r="L246" s="3"/>
      <c r="M246" s="3"/>
      <c r="N246" s="3"/>
    </row>
    <row r="247" spans="2:14" x14ac:dyDescent="0.25">
      <c r="B247" s="3"/>
      <c r="C247" s="3"/>
      <c r="D247" s="3"/>
      <c r="E247" s="3"/>
      <c r="F247" s="3"/>
      <c r="G247" s="3"/>
      <c r="H247" s="3"/>
      <c r="I247" s="3"/>
      <c r="J247" s="3"/>
      <c r="K247" s="3"/>
      <c r="L247" s="3"/>
      <c r="M247" s="3"/>
      <c r="N247" s="3"/>
    </row>
    <row r="248" spans="2:14" x14ac:dyDescent="0.25">
      <c r="B248" s="3"/>
      <c r="C248" s="3"/>
      <c r="D248" s="3"/>
      <c r="E248" s="3"/>
      <c r="F248" s="3"/>
      <c r="G248" s="3"/>
      <c r="H248" s="3"/>
      <c r="I248" s="3"/>
      <c r="J248" s="3"/>
      <c r="K248" s="3"/>
      <c r="L248" s="3"/>
      <c r="M248" s="3"/>
      <c r="N248" s="3"/>
    </row>
    <row r="249" spans="2:14" x14ac:dyDescent="0.25">
      <c r="B249" s="3"/>
      <c r="C249" s="3"/>
      <c r="D249" s="3"/>
      <c r="E249" s="3"/>
      <c r="F249" s="3"/>
      <c r="G249" s="3"/>
      <c r="H249" s="3"/>
      <c r="I249" s="3"/>
      <c r="J249" s="3"/>
      <c r="K249" s="3"/>
      <c r="L249" s="3"/>
      <c r="M249" s="3"/>
      <c r="N249" s="3"/>
    </row>
    <row r="250" spans="2:14" x14ac:dyDescent="0.25">
      <c r="B250" s="3"/>
      <c r="C250" s="3"/>
      <c r="D250" s="3"/>
      <c r="E250" s="3"/>
      <c r="F250" s="3"/>
      <c r="G250" s="3"/>
      <c r="H250" s="3"/>
      <c r="I250" s="3"/>
      <c r="J250" s="3"/>
      <c r="K250" s="3"/>
      <c r="L250" s="3"/>
      <c r="M250" s="3"/>
      <c r="N250" s="3"/>
    </row>
    <row r="251" spans="2:14" x14ac:dyDescent="0.25">
      <c r="B251" s="3"/>
      <c r="C251" s="3"/>
      <c r="D251" s="3"/>
      <c r="E251" s="3"/>
      <c r="F251" s="3"/>
      <c r="G251" s="3"/>
      <c r="H251" s="3"/>
      <c r="I251" s="3"/>
      <c r="J251" s="3"/>
      <c r="K251" s="3"/>
      <c r="L251" s="3"/>
      <c r="M251" s="3"/>
      <c r="N251" s="3"/>
    </row>
    <row r="252" spans="2:14" x14ac:dyDescent="0.25">
      <c r="B252" s="3"/>
      <c r="C252" s="3"/>
      <c r="D252" s="3"/>
      <c r="E252" s="3"/>
      <c r="F252" s="3"/>
      <c r="G252" s="3"/>
      <c r="H252" s="3"/>
      <c r="I252" s="3"/>
      <c r="J252" s="3"/>
      <c r="K252" s="3"/>
      <c r="L252" s="3"/>
      <c r="M252" s="3"/>
      <c r="N252" s="3"/>
    </row>
    <row r="253" spans="2:14" x14ac:dyDescent="0.25">
      <c r="B253" s="3"/>
      <c r="C253" s="3"/>
      <c r="D253" s="3"/>
      <c r="E253" s="3"/>
      <c r="F253" s="3"/>
      <c r="G253" s="3"/>
      <c r="H253" s="3"/>
      <c r="I253" s="3"/>
      <c r="J253" s="3"/>
      <c r="K253" s="3"/>
      <c r="L253" s="3"/>
      <c r="M253" s="3"/>
      <c r="N253" s="3"/>
    </row>
    <row r="254" spans="2:14" x14ac:dyDescent="0.25">
      <c r="B254" s="3"/>
      <c r="C254" s="3"/>
      <c r="D254" s="3"/>
      <c r="E254" s="3"/>
      <c r="F254" s="3"/>
      <c r="G254" s="3"/>
      <c r="H254" s="3"/>
      <c r="I254" s="3"/>
      <c r="J254" s="3"/>
      <c r="K254" s="3"/>
      <c r="L254" s="3"/>
      <c r="M254" s="3"/>
      <c r="N254" s="3"/>
    </row>
    <row r="255" spans="2:14" x14ac:dyDescent="0.25">
      <c r="B255" s="3"/>
      <c r="C255" s="3"/>
      <c r="D255" s="3"/>
      <c r="E255" s="3"/>
      <c r="F255" s="3"/>
      <c r="G255" s="3"/>
      <c r="H255" s="3"/>
      <c r="I255" s="3"/>
      <c r="J255" s="3"/>
      <c r="K255" s="3"/>
      <c r="L255" s="3"/>
      <c r="M255" s="3"/>
      <c r="N255" s="3"/>
    </row>
    <row r="256" spans="2:14" x14ac:dyDescent="0.25">
      <c r="B256" s="3"/>
      <c r="C256" s="3"/>
      <c r="D256" s="3"/>
      <c r="E256" s="3"/>
      <c r="F256" s="3"/>
      <c r="G256" s="3"/>
      <c r="H256" s="3"/>
      <c r="I256" s="3"/>
      <c r="J256" s="3"/>
      <c r="K256" s="3"/>
      <c r="L256" s="3"/>
      <c r="M256" s="3"/>
      <c r="N256" s="3"/>
    </row>
    <row r="257" spans="2:14" x14ac:dyDescent="0.25">
      <c r="B257" s="3"/>
      <c r="C257" s="3"/>
      <c r="D257" s="3"/>
      <c r="E257" s="3"/>
      <c r="F257" s="3"/>
      <c r="G257" s="3"/>
      <c r="H257" s="3"/>
      <c r="I257" s="3"/>
      <c r="J257" s="3"/>
      <c r="K257" s="3"/>
      <c r="L257" s="3"/>
      <c r="M257" s="3"/>
      <c r="N257" s="3"/>
    </row>
    <row r="258" spans="2:14" x14ac:dyDescent="0.25">
      <c r="B258" s="3"/>
      <c r="C258" s="3"/>
      <c r="D258" s="3"/>
      <c r="E258" s="3"/>
      <c r="F258" s="3"/>
      <c r="G258" s="3"/>
      <c r="H258" s="3"/>
      <c r="I258" s="3"/>
      <c r="J258" s="3"/>
      <c r="K258" s="3"/>
      <c r="L258" s="3"/>
      <c r="M258" s="3"/>
      <c r="N258" s="3"/>
    </row>
    <row r="259" spans="2:14" x14ac:dyDescent="0.25">
      <c r="B259" s="3"/>
      <c r="C259" s="3"/>
      <c r="D259" s="3"/>
      <c r="E259" s="3"/>
      <c r="F259" s="3"/>
      <c r="G259" s="3"/>
      <c r="H259" s="3"/>
      <c r="I259" s="3"/>
      <c r="J259" s="3"/>
      <c r="K259" s="3"/>
      <c r="L259" s="3"/>
      <c r="M259" s="3"/>
      <c r="N259" s="3"/>
    </row>
    <row r="260" spans="2:14" x14ac:dyDescent="0.25">
      <c r="B260" s="3"/>
      <c r="C260" s="3"/>
      <c r="D260" s="3"/>
      <c r="E260" s="3"/>
      <c r="F260" s="3"/>
      <c r="G260" s="3"/>
      <c r="H260" s="3"/>
      <c r="I260" s="3"/>
      <c r="J260" s="3"/>
      <c r="K260" s="3"/>
      <c r="L260" s="3"/>
      <c r="M260" s="3"/>
      <c r="N260" s="3"/>
    </row>
    <row r="261" spans="2:14" x14ac:dyDescent="0.25">
      <c r="B261" s="3"/>
      <c r="C261" s="3"/>
      <c r="D261" s="3"/>
      <c r="E261" s="3"/>
      <c r="F261" s="3"/>
      <c r="G261" s="3"/>
      <c r="H261" s="3"/>
      <c r="I261" s="3"/>
      <c r="J261" s="3"/>
      <c r="K261" s="3"/>
      <c r="L261" s="3"/>
      <c r="M261" s="3"/>
      <c r="N261" s="3"/>
    </row>
    <row r="262" spans="2:14" x14ac:dyDescent="0.25">
      <c r="B262" s="3"/>
      <c r="C262" s="3"/>
      <c r="D262" s="3"/>
      <c r="E262" s="3"/>
      <c r="F262" s="3"/>
      <c r="G262" s="3"/>
      <c r="H262" s="3"/>
      <c r="I262" s="3"/>
      <c r="J262" s="3"/>
      <c r="K262" s="3"/>
      <c r="L262" s="3"/>
      <c r="M262" s="3"/>
      <c r="N262" s="3"/>
    </row>
    <row r="263" spans="2:14" x14ac:dyDescent="0.25">
      <c r="B263" s="3"/>
      <c r="C263" s="3"/>
      <c r="D263" s="3"/>
      <c r="E263" s="3"/>
      <c r="F263" s="3"/>
      <c r="G263" s="3"/>
      <c r="H263" s="3"/>
      <c r="I263" s="3"/>
      <c r="J263" s="3"/>
      <c r="K263" s="3"/>
      <c r="L263" s="3"/>
      <c r="M263" s="3"/>
      <c r="N263" s="3"/>
    </row>
    <row r="264" spans="2:14" x14ac:dyDescent="0.25">
      <c r="B264" s="3"/>
      <c r="C264" s="3"/>
      <c r="D264" s="3"/>
      <c r="E264" s="3"/>
      <c r="F264" s="3"/>
      <c r="G264" s="3"/>
      <c r="H264" s="3"/>
      <c r="I264" s="3"/>
      <c r="J264" s="3"/>
      <c r="K264" s="3"/>
      <c r="L264" s="3"/>
      <c r="M264" s="3"/>
      <c r="N264" s="3"/>
    </row>
    <row r="265" spans="2:14" x14ac:dyDescent="0.25">
      <c r="B265" s="3"/>
      <c r="C265" s="3"/>
      <c r="D265" s="3"/>
      <c r="E265" s="3"/>
      <c r="F265" s="3"/>
      <c r="G265" s="3"/>
      <c r="H265" s="3"/>
      <c r="I265" s="3"/>
      <c r="J265" s="3"/>
      <c r="K265" s="3"/>
      <c r="L265" s="3"/>
      <c r="M265" s="3"/>
      <c r="N265" s="3"/>
    </row>
    <row r="266" spans="2:14" x14ac:dyDescent="0.25">
      <c r="B266" s="3"/>
      <c r="C266" s="3"/>
      <c r="D266" s="3"/>
      <c r="E266" s="3"/>
      <c r="F266" s="3"/>
      <c r="G266" s="3"/>
      <c r="H266" s="3"/>
      <c r="I266" s="3"/>
      <c r="J266" s="3"/>
      <c r="K266" s="3"/>
      <c r="L266" s="3"/>
      <c r="M266" s="3"/>
      <c r="N266" s="3"/>
    </row>
    <row r="267" spans="2:14" x14ac:dyDescent="0.25">
      <c r="B267" s="3"/>
      <c r="C267" s="3"/>
      <c r="D267" s="3"/>
      <c r="E267" s="3"/>
      <c r="F267" s="3"/>
      <c r="G267" s="3"/>
      <c r="H267" s="3"/>
      <c r="I267" s="3"/>
      <c r="J267" s="3"/>
      <c r="K267" s="3"/>
      <c r="L267" s="3"/>
      <c r="M267" s="3"/>
      <c r="N267" s="3"/>
    </row>
    <row r="268" spans="2:14" x14ac:dyDescent="0.25">
      <c r="B268" s="3"/>
      <c r="C268" s="3"/>
      <c r="D268" s="3"/>
      <c r="E268" s="3"/>
      <c r="F268" s="3"/>
      <c r="G268" s="3"/>
      <c r="H268" s="3"/>
      <c r="I268" s="3"/>
      <c r="J268" s="3"/>
      <c r="K268" s="3"/>
      <c r="L268" s="3"/>
      <c r="M268" s="3"/>
      <c r="N268" s="3"/>
    </row>
    <row r="269" spans="2:14" x14ac:dyDescent="0.25">
      <c r="B269" s="3"/>
      <c r="C269" s="3"/>
      <c r="D269" s="3"/>
      <c r="E269" s="3"/>
      <c r="F269" s="3"/>
      <c r="G269" s="3"/>
      <c r="H269" s="3"/>
      <c r="I269" s="3"/>
      <c r="J269" s="3"/>
      <c r="K269" s="3"/>
      <c r="L269" s="3"/>
      <c r="M269" s="3"/>
      <c r="N269" s="3"/>
    </row>
    <row r="270" spans="2:14" x14ac:dyDescent="0.25">
      <c r="B270" s="3"/>
      <c r="C270" s="3"/>
      <c r="D270" s="3"/>
      <c r="E270" s="3"/>
      <c r="F270" s="3"/>
      <c r="G270" s="3"/>
      <c r="H270" s="3"/>
      <c r="I270" s="3"/>
      <c r="J270" s="3"/>
      <c r="K270" s="3"/>
      <c r="L270" s="3"/>
      <c r="M270" s="3"/>
      <c r="N270" s="3"/>
    </row>
    <row r="271" spans="2:14" x14ac:dyDescent="0.25">
      <c r="B271" s="3"/>
      <c r="C271" s="3"/>
      <c r="D271" s="3"/>
      <c r="E271" s="3"/>
      <c r="F271" s="3"/>
      <c r="G271" s="3"/>
      <c r="H271" s="3"/>
      <c r="I271" s="3"/>
      <c r="J271" s="3"/>
      <c r="K271" s="3"/>
      <c r="L271" s="3"/>
      <c r="M271" s="3"/>
      <c r="N271" s="3"/>
    </row>
    <row r="272" spans="2:14" x14ac:dyDescent="0.25">
      <c r="B272" s="3"/>
      <c r="C272" s="3"/>
      <c r="D272" s="3"/>
      <c r="E272" s="3"/>
      <c r="F272" s="3"/>
      <c r="G272" s="3"/>
      <c r="H272" s="3"/>
      <c r="I272" s="3"/>
      <c r="J272" s="3"/>
      <c r="K272" s="3"/>
      <c r="L272" s="3"/>
      <c r="M272" s="3"/>
      <c r="N272" s="3"/>
    </row>
    <row r="273" spans="2:14" x14ac:dyDescent="0.25">
      <c r="B273" s="3"/>
      <c r="C273" s="3"/>
      <c r="D273" s="3"/>
      <c r="E273" s="3"/>
      <c r="F273" s="3"/>
      <c r="G273" s="3"/>
      <c r="H273" s="3"/>
      <c r="I273" s="3"/>
      <c r="J273" s="3"/>
      <c r="K273" s="3"/>
      <c r="L273" s="3"/>
      <c r="M273" s="3"/>
      <c r="N273" s="3"/>
    </row>
    <row r="274" spans="2:14" x14ac:dyDescent="0.25">
      <c r="B274" s="3"/>
      <c r="C274" s="3"/>
      <c r="D274" s="3"/>
      <c r="E274" s="3"/>
      <c r="F274" s="3"/>
      <c r="G274" s="3"/>
      <c r="H274" s="3"/>
      <c r="I274" s="3"/>
      <c r="J274" s="3"/>
      <c r="K274" s="3"/>
      <c r="L274" s="3"/>
      <c r="M274" s="3"/>
      <c r="N274" s="3"/>
    </row>
    <row r="275" spans="2:14" x14ac:dyDescent="0.25">
      <c r="B275" s="3"/>
      <c r="C275" s="3"/>
      <c r="D275" s="3"/>
      <c r="E275" s="3"/>
      <c r="F275" s="3"/>
      <c r="G275" s="3"/>
      <c r="H275" s="3"/>
      <c r="I275" s="3"/>
      <c r="J275" s="3"/>
      <c r="K275" s="3"/>
      <c r="L275" s="3"/>
      <c r="M275" s="3"/>
      <c r="N275" s="3"/>
    </row>
    <row r="276" spans="2:14" x14ac:dyDescent="0.25">
      <c r="B276" s="3"/>
      <c r="C276" s="3"/>
      <c r="D276" s="3"/>
      <c r="E276" s="3"/>
      <c r="F276" s="3"/>
      <c r="G276" s="3"/>
      <c r="H276" s="3"/>
      <c r="I276" s="3"/>
      <c r="J276" s="3"/>
      <c r="K276" s="3"/>
      <c r="L276" s="3"/>
      <c r="M276" s="3"/>
      <c r="N276" s="3"/>
    </row>
    <row r="277" spans="2:14" x14ac:dyDescent="0.25">
      <c r="B277" s="3"/>
      <c r="C277" s="3"/>
      <c r="D277" s="3"/>
      <c r="E277" s="3"/>
      <c r="F277" s="3"/>
      <c r="G277" s="3"/>
      <c r="H277" s="3"/>
      <c r="I277" s="3"/>
      <c r="J277" s="3"/>
      <c r="K277" s="3"/>
      <c r="L277" s="3"/>
      <c r="M277" s="3"/>
      <c r="N277" s="3"/>
    </row>
    <row r="278" spans="2:14" x14ac:dyDescent="0.25">
      <c r="B278" s="3"/>
      <c r="C278" s="3"/>
      <c r="D278" s="3"/>
      <c r="E278" s="3"/>
      <c r="F278" s="3"/>
      <c r="G278" s="3"/>
      <c r="H278" s="3"/>
      <c r="I278" s="3"/>
      <c r="J278" s="3"/>
      <c r="K278" s="3"/>
      <c r="L278" s="3"/>
      <c r="M278" s="3"/>
      <c r="N278" s="3"/>
    </row>
    <row r="279" spans="2:14" x14ac:dyDescent="0.25">
      <c r="B279" s="3"/>
      <c r="C279" s="3"/>
      <c r="D279" s="3"/>
      <c r="E279" s="3"/>
      <c r="F279" s="3"/>
      <c r="G279" s="3"/>
      <c r="H279" s="3"/>
      <c r="I279" s="3"/>
      <c r="J279" s="3"/>
      <c r="K279" s="3"/>
      <c r="L279" s="3"/>
      <c r="M279" s="3"/>
      <c r="N279" s="3"/>
    </row>
    <row r="280" spans="2:14" x14ac:dyDescent="0.25">
      <c r="B280" s="3"/>
      <c r="C280" s="3"/>
      <c r="D280" s="3"/>
      <c r="E280" s="3"/>
      <c r="F280" s="3"/>
      <c r="G280" s="3"/>
      <c r="H280" s="3"/>
      <c r="I280" s="3"/>
      <c r="J280" s="3"/>
      <c r="K280" s="3"/>
      <c r="L280" s="3"/>
      <c r="M280" s="3"/>
      <c r="N280" s="3"/>
    </row>
    <row r="281" spans="2:14" x14ac:dyDescent="0.25">
      <c r="B281" s="3"/>
      <c r="C281" s="3"/>
      <c r="D281" s="3"/>
      <c r="E281" s="3"/>
      <c r="F281" s="3"/>
      <c r="G281" s="3"/>
      <c r="H281" s="3"/>
      <c r="I281" s="3"/>
      <c r="J281" s="3"/>
      <c r="K281" s="3"/>
      <c r="L281" s="3"/>
      <c r="M281" s="3"/>
      <c r="N281" s="3"/>
    </row>
    <row r="282" spans="2:14" x14ac:dyDescent="0.25">
      <c r="B282" s="3"/>
      <c r="C282" s="3"/>
      <c r="D282" s="3"/>
      <c r="E282" s="3"/>
      <c r="F282" s="3"/>
      <c r="G282" s="3"/>
      <c r="H282" s="3"/>
      <c r="I282" s="3"/>
      <c r="J282" s="3"/>
      <c r="K282" s="3"/>
      <c r="L282" s="3"/>
      <c r="M282" s="3"/>
      <c r="N282" s="3"/>
    </row>
    <row r="283" spans="2:14" x14ac:dyDescent="0.25">
      <c r="B283" s="3"/>
      <c r="C283" s="3"/>
      <c r="D283" s="3"/>
      <c r="E283" s="3"/>
      <c r="F283" s="3"/>
      <c r="G283" s="3"/>
      <c r="H283" s="3"/>
      <c r="I283" s="3"/>
      <c r="J283" s="3"/>
      <c r="K283" s="3"/>
      <c r="L283" s="3"/>
      <c r="M283" s="3"/>
      <c r="N283" s="3"/>
    </row>
    <row r="284" spans="2:14" x14ac:dyDescent="0.25">
      <c r="B284" s="3"/>
      <c r="C284" s="3"/>
      <c r="D284" s="3"/>
      <c r="E284" s="3"/>
      <c r="F284" s="3"/>
      <c r="G284" s="3"/>
      <c r="H284" s="3"/>
      <c r="I284" s="3"/>
      <c r="J284" s="3"/>
      <c r="K284" s="3"/>
      <c r="L284" s="3"/>
      <c r="M284" s="3"/>
      <c r="N284" s="3"/>
    </row>
    <row r="285" spans="2:14" x14ac:dyDescent="0.25">
      <c r="B285" s="3"/>
      <c r="C285" s="3"/>
      <c r="D285" s="3"/>
      <c r="E285" s="3"/>
      <c r="F285" s="3"/>
      <c r="G285" s="3"/>
      <c r="H285" s="3"/>
      <c r="I285" s="3"/>
      <c r="J285" s="3"/>
      <c r="K285" s="3"/>
      <c r="L285" s="3"/>
      <c r="M285" s="3"/>
      <c r="N285" s="3"/>
    </row>
    <row r="286" spans="2:14" x14ac:dyDescent="0.25">
      <c r="B286" s="3"/>
      <c r="C286" s="3"/>
      <c r="D286" s="3"/>
      <c r="E286" s="3"/>
      <c r="F286" s="3"/>
      <c r="G286" s="3"/>
      <c r="H286" s="3"/>
      <c r="I286" s="3"/>
      <c r="J286" s="3"/>
      <c r="K286" s="3"/>
      <c r="L286" s="3"/>
      <c r="M286" s="3"/>
      <c r="N286" s="3"/>
    </row>
    <row r="287" spans="2:14" x14ac:dyDescent="0.25">
      <c r="B287" s="3"/>
      <c r="C287" s="3"/>
      <c r="D287" s="3"/>
      <c r="E287" s="3"/>
      <c r="F287" s="3"/>
      <c r="G287" s="3"/>
      <c r="H287" s="3"/>
      <c r="I287" s="3"/>
      <c r="J287" s="3"/>
      <c r="K287" s="3"/>
      <c r="L287" s="3"/>
      <c r="M287" s="3"/>
      <c r="N287" s="3"/>
    </row>
    <row r="288" spans="2:14" x14ac:dyDescent="0.25">
      <c r="B288" s="3"/>
      <c r="C288" s="3"/>
      <c r="D288" s="3"/>
      <c r="E288" s="3"/>
      <c r="F288" s="3"/>
      <c r="G288" s="3"/>
      <c r="H288" s="3"/>
      <c r="I288" s="3"/>
      <c r="J288" s="3"/>
      <c r="K288" s="3"/>
      <c r="L288" s="3"/>
      <c r="M288" s="3"/>
      <c r="N288" s="3"/>
    </row>
    <row r="289" spans="2:14" x14ac:dyDescent="0.25">
      <c r="B289" s="3"/>
      <c r="C289" s="3"/>
      <c r="D289" s="3"/>
      <c r="E289" s="3"/>
      <c r="F289" s="3"/>
      <c r="G289" s="3"/>
      <c r="H289" s="3"/>
      <c r="I289" s="3"/>
      <c r="J289" s="3"/>
      <c r="K289" s="3"/>
      <c r="L289" s="3"/>
      <c r="M289" s="3"/>
      <c r="N289" s="3"/>
    </row>
    <row r="290" spans="2:14" x14ac:dyDescent="0.25">
      <c r="B290" s="3"/>
      <c r="C290" s="3"/>
      <c r="D290" s="3"/>
      <c r="E290" s="3"/>
      <c r="F290" s="3"/>
      <c r="G290" s="3"/>
      <c r="H290" s="3"/>
      <c r="I290" s="3"/>
      <c r="J290" s="3"/>
      <c r="K290" s="3"/>
      <c r="L290" s="3"/>
      <c r="M290" s="3"/>
      <c r="N290" s="3"/>
    </row>
    <row r="291" spans="2:14" x14ac:dyDescent="0.25">
      <c r="B291" s="3"/>
      <c r="C291" s="3"/>
      <c r="D291" s="3"/>
      <c r="E291" s="3"/>
      <c r="F291" s="3"/>
      <c r="G291" s="3"/>
      <c r="H291" s="3"/>
      <c r="I291" s="3"/>
      <c r="J291" s="3"/>
      <c r="K291" s="3"/>
      <c r="L291" s="3"/>
      <c r="M291" s="3"/>
      <c r="N291" s="3"/>
    </row>
    <row r="292" spans="2:14" x14ac:dyDescent="0.25">
      <c r="B292" s="3"/>
      <c r="C292" s="3"/>
      <c r="D292" s="3"/>
      <c r="E292" s="3"/>
      <c r="F292" s="3"/>
      <c r="G292" s="3"/>
      <c r="H292" s="3"/>
      <c r="I292" s="3"/>
      <c r="J292" s="3"/>
      <c r="K292" s="3"/>
      <c r="L292" s="3"/>
      <c r="M292" s="3"/>
      <c r="N292" s="3"/>
    </row>
    <row r="293" spans="2:14" x14ac:dyDescent="0.25">
      <c r="B293" s="3"/>
      <c r="C293" s="3"/>
      <c r="D293" s="3"/>
      <c r="E293" s="3"/>
      <c r="F293" s="3"/>
      <c r="G293" s="3"/>
      <c r="H293" s="3"/>
      <c r="I293" s="3"/>
      <c r="J293" s="3"/>
      <c r="K293" s="3"/>
      <c r="L293" s="3"/>
      <c r="M293" s="3"/>
      <c r="N293" s="3"/>
    </row>
    <row r="294" spans="2:14" x14ac:dyDescent="0.25">
      <c r="B294" s="3"/>
      <c r="C294" s="3"/>
      <c r="D294" s="3"/>
      <c r="E294" s="3"/>
      <c r="F294" s="3"/>
      <c r="G294" s="3"/>
      <c r="H294" s="3"/>
      <c r="I294" s="3"/>
      <c r="J294" s="3"/>
      <c r="K294" s="3"/>
      <c r="L294" s="3"/>
      <c r="M294" s="3"/>
      <c r="N294" s="3"/>
    </row>
    <row r="295" spans="2:14" x14ac:dyDescent="0.25">
      <c r="B295" s="3"/>
      <c r="C295" s="3"/>
      <c r="D295" s="3"/>
      <c r="E295" s="3"/>
      <c r="F295" s="3"/>
      <c r="G295" s="3"/>
      <c r="H295" s="3"/>
      <c r="I295" s="3"/>
      <c r="J295" s="3"/>
      <c r="K295" s="3"/>
      <c r="L295" s="3"/>
      <c r="M295" s="3"/>
      <c r="N295" s="3"/>
    </row>
    <row r="296" spans="2:14" x14ac:dyDescent="0.25">
      <c r="B296" s="3"/>
      <c r="C296" s="3"/>
      <c r="D296" s="3"/>
      <c r="E296" s="3"/>
      <c r="F296" s="3"/>
      <c r="G296" s="3"/>
      <c r="H296" s="3"/>
      <c r="I296" s="3"/>
      <c r="J296" s="3"/>
      <c r="K296" s="3"/>
      <c r="L296" s="3"/>
      <c r="M296" s="3"/>
      <c r="N296" s="3"/>
    </row>
    <row r="297" spans="2:14" x14ac:dyDescent="0.25">
      <c r="B297" s="3"/>
      <c r="C297" s="3"/>
      <c r="D297" s="3"/>
      <c r="E297" s="3"/>
      <c r="F297" s="3"/>
      <c r="G297" s="3"/>
      <c r="H297" s="3"/>
      <c r="I297" s="3"/>
      <c r="J297" s="3"/>
      <c r="K297" s="3"/>
      <c r="L297" s="3"/>
      <c r="M297" s="3"/>
      <c r="N297" s="3"/>
    </row>
    <row r="298" spans="2:14" x14ac:dyDescent="0.25">
      <c r="B298" s="3"/>
      <c r="C298" s="3"/>
      <c r="D298" s="3"/>
      <c r="E298" s="3"/>
      <c r="F298" s="3"/>
      <c r="G298" s="3"/>
      <c r="H298" s="3"/>
      <c r="I298" s="3"/>
      <c r="J298" s="3"/>
      <c r="K298" s="3"/>
      <c r="L298" s="3"/>
      <c r="M298" s="3"/>
      <c r="N298" s="3"/>
    </row>
    <row r="299" spans="2:14" x14ac:dyDescent="0.25">
      <c r="B299" s="3"/>
      <c r="C299" s="3"/>
      <c r="D299" s="3"/>
      <c r="E299" s="3"/>
      <c r="F299" s="3"/>
      <c r="G299" s="3"/>
      <c r="H299" s="3"/>
      <c r="I299" s="3"/>
      <c r="J299" s="3"/>
      <c r="K299" s="3"/>
      <c r="L299" s="3"/>
      <c r="M299" s="3"/>
      <c r="N299" s="3"/>
    </row>
    <row r="300" spans="2:14" x14ac:dyDescent="0.25">
      <c r="B300" s="3"/>
      <c r="C300" s="3"/>
      <c r="D300" s="3"/>
      <c r="E300" s="3"/>
      <c r="F300" s="3"/>
      <c r="G300" s="3"/>
      <c r="H300" s="3"/>
      <c r="I300" s="3"/>
      <c r="J300" s="3"/>
      <c r="K300" s="3"/>
      <c r="L300" s="3"/>
      <c r="M300" s="3"/>
      <c r="N300" s="3"/>
    </row>
    <row r="301" spans="2:14" x14ac:dyDescent="0.25">
      <c r="B301" s="3"/>
      <c r="C301" s="3"/>
      <c r="D301" s="3"/>
      <c r="E301" s="3"/>
      <c r="F301" s="3"/>
      <c r="G301" s="3"/>
      <c r="H301" s="3"/>
      <c r="I301" s="3"/>
      <c r="J301" s="3"/>
      <c r="K301" s="3"/>
      <c r="L301" s="3"/>
      <c r="M301" s="3"/>
      <c r="N301" s="3"/>
    </row>
    <row r="302" spans="2:14" x14ac:dyDescent="0.25">
      <c r="B302" s="3"/>
      <c r="C302" s="3"/>
      <c r="D302" s="3"/>
      <c r="E302" s="3"/>
      <c r="F302" s="3"/>
      <c r="G302" s="3"/>
      <c r="H302" s="3"/>
      <c r="I302" s="3"/>
      <c r="J302" s="3"/>
      <c r="K302" s="3"/>
      <c r="L302" s="3"/>
      <c r="M302" s="3"/>
      <c r="N302" s="3"/>
    </row>
    <row r="303" spans="2:14" x14ac:dyDescent="0.25">
      <c r="B303" s="3"/>
      <c r="C303" s="3"/>
      <c r="D303" s="3"/>
      <c r="E303" s="3"/>
      <c r="F303" s="3"/>
      <c r="G303" s="3"/>
      <c r="H303" s="3"/>
      <c r="I303" s="3"/>
      <c r="J303" s="3"/>
      <c r="K303" s="3"/>
      <c r="L303" s="3"/>
      <c r="M303" s="3"/>
      <c r="N303" s="3"/>
    </row>
    <row r="304" spans="2:14" x14ac:dyDescent="0.25">
      <c r="B304" s="3"/>
      <c r="C304" s="3"/>
      <c r="D304" s="3"/>
      <c r="E304" s="3"/>
      <c r="F304" s="3"/>
      <c r="G304" s="3"/>
      <c r="H304" s="3"/>
      <c r="I304" s="3"/>
      <c r="J304" s="3"/>
      <c r="K304" s="3"/>
      <c r="L304" s="3"/>
      <c r="M304" s="3"/>
      <c r="N304" s="3"/>
    </row>
    <row r="305" spans="2:14" x14ac:dyDescent="0.25">
      <c r="B305" s="3"/>
      <c r="C305" s="3"/>
      <c r="D305" s="3"/>
      <c r="E305" s="3"/>
      <c r="F305" s="3"/>
      <c r="G305" s="3"/>
      <c r="H305" s="3"/>
      <c r="I305" s="3"/>
      <c r="J305" s="3"/>
      <c r="K305" s="3"/>
      <c r="L305" s="3"/>
      <c r="M305" s="3"/>
      <c r="N305" s="3"/>
    </row>
    <row r="306" spans="2:14" x14ac:dyDescent="0.25">
      <c r="B306" s="3"/>
      <c r="C306" s="3"/>
      <c r="D306" s="3"/>
      <c r="E306" s="3"/>
      <c r="F306" s="3"/>
      <c r="G306" s="3"/>
      <c r="H306" s="3"/>
      <c r="I306" s="3"/>
      <c r="J306" s="3"/>
      <c r="K306" s="3"/>
      <c r="L306" s="3"/>
      <c r="M306" s="3"/>
      <c r="N306" s="3"/>
    </row>
    <row r="307" spans="2:14" x14ac:dyDescent="0.25">
      <c r="B307" s="3"/>
      <c r="C307" s="3"/>
      <c r="D307" s="3"/>
      <c r="E307" s="3"/>
      <c r="F307" s="3"/>
      <c r="G307" s="3"/>
      <c r="H307" s="3"/>
      <c r="I307" s="3"/>
      <c r="J307" s="3"/>
      <c r="K307" s="3"/>
      <c r="L307" s="3"/>
      <c r="M307" s="3"/>
      <c r="N307" s="3"/>
    </row>
    <row r="308" spans="2:14" x14ac:dyDescent="0.25">
      <c r="B308" s="3"/>
      <c r="C308" s="3"/>
      <c r="D308" s="3"/>
      <c r="E308" s="3"/>
      <c r="F308" s="3"/>
      <c r="G308" s="3"/>
      <c r="H308" s="3"/>
      <c r="I308" s="3"/>
      <c r="J308" s="3"/>
      <c r="K308" s="3"/>
      <c r="L308" s="3"/>
      <c r="M308" s="3"/>
      <c r="N308" s="3"/>
    </row>
    <row r="309" spans="2:14" x14ac:dyDescent="0.25">
      <c r="B309" s="3"/>
      <c r="C309" s="3"/>
      <c r="D309" s="3"/>
      <c r="E309" s="3"/>
      <c r="F309" s="3"/>
      <c r="G309" s="3"/>
      <c r="H309" s="3"/>
      <c r="I309" s="3"/>
      <c r="J309" s="3"/>
      <c r="K309" s="3"/>
      <c r="L309" s="3"/>
      <c r="M309" s="3"/>
      <c r="N309" s="3"/>
    </row>
    <row r="310" spans="2:14" x14ac:dyDescent="0.25">
      <c r="B310" s="3"/>
      <c r="C310" s="3"/>
      <c r="D310" s="3"/>
      <c r="E310" s="3"/>
      <c r="F310" s="3"/>
      <c r="G310" s="3"/>
      <c r="H310" s="3"/>
      <c r="I310" s="3"/>
      <c r="J310" s="3"/>
      <c r="K310" s="3"/>
      <c r="L310" s="3"/>
      <c r="M310" s="3"/>
      <c r="N310" s="3"/>
    </row>
    <row r="311" spans="2:14" x14ac:dyDescent="0.25">
      <c r="B311" s="3"/>
      <c r="C311" s="3"/>
      <c r="D311" s="3"/>
      <c r="E311" s="3"/>
      <c r="F311" s="3"/>
      <c r="G311" s="3"/>
      <c r="H311" s="3"/>
      <c r="I311" s="3"/>
      <c r="J311" s="3"/>
      <c r="K311" s="3"/>
      <c r="L311" s="3"/>
      <c r="M311" s="3"/>
      <c r="N311" s="3"/>
    </row>
    <row r="312" spans="2:14" x14ac:dyDescent="0.25">
      <c r="B312" s="3"/>
      <c r="C312" s="3"/>
      <c r="D312" s="3"/>
      <c r="E312" s="3"/>
      <c r="F312" s="3"/>
      <c r="G312" s="3"/>
      <c r="H312" s="3"/>
      <c r="I312" s="3"/>
      <c r="J312" s="3"/>
      <c r="K312" s="3"/>
      <c r="L312" s="3"/>
      <c r="M312" s="3"/>
      <c r="N312" s="3"/>
    </row>
    <row r="313" spans="2:14" x14ac:dyDescent="0.25">
      <c r="B313" s="3"/>
      <c r="C313" s="3"/>
      <c r="D313" s="3"/>
      <c r="E313" s="3"/>
      <c r="F313" s="3"/>
      <c r="G313" s="3"/>
      <c r="H313" s="3"/>
      <c r="I313" s="3"/>
      <c r="J313" s="3"/>
      <c r="K313" s="3"/>
      <c r="L313" s="3"/>
      <c r="M313" s="3"/>
      <c r="N313" s="3"/>
    </row>
    <row r="314" spans="2:14" x14ac:dyDescent="0.25">
      <c r="B314" s="3"/>
      <c r="C314" s="3"/>
      <c r="D314" s="3"/>
      <c r="E314" s="3"/>
      <c r="F314" s="3"/>
      <c r="G314" s="3"/>
      <c r="H314" s="3"/>
      <c r="I314" s="3"/>
      <c r="J314" s="3"/>
      <c r="K314" s="3"/>
      <c r="L314" s="3"/>
      <c r="M314" s="3"/>
      <c r="N314" s="3"/>
    </row>
    <row r="315" spans="2:14" x14ac:dyDescent="0.25">
      <c r="B315" s="3"/>
      <c r="C315" s="3"/>
      <c r="D315" s="3"/>
      <c r="E315" s="3"/>
      <c r="F315" s="3"/>
      <c r="G315" s="3"/>
      <c r="H315" s="3"/>
      <c r="I315" s="3"/>
      <c r="J315" s="3"/>
      <c r="K315" s="3"/>
      <c r="L315" s="3"/>
      <c r="M315" s="3"/>
      <c r="N315" s="3"/>
    </row>
    <row r="316" spans="2:14" x14ac:dyDescent="0.25">
      <c r="B316" s="3"/>
      <c r="C316" s="3"/>
      <c r="D316" s="3"/>
      <c r="E316" s="3"/>
      <c r="F316" s="3"/>
      <c r="G316" s="3"/>
      <c r="H316" s="3"/>
      <c r="I316" s="3"/>
      <c r="J316" s="3"/>
      <c r="K316" s="3"/>
      <c r="L316" s="3"/>
      <c r="M316" s="3"/>
      <c r="N316" s="3"/>
    </row>
    <row r="317" spans="2:14" x14ac:dyDescent="0.25">
      <c r="B317" s="3"/>
      <c r="C317" s="3"/>
      <c r="D317" s="3"/>
      <c r="E317" s="3"/>
      <c r="F317" s="3"/>
      <c r="G317" s="3"/>
      <c r="H317" s="3"/>
      <c r="I317" s="3"/>
      <c r="J317" s="3"/>
      <c r="K317" s="3"/>
      <c r="L317" s="3"/>
      <c r="M317" s="3"/>
      <c r="N317" s="3"/>
    </row>
    <row r="318" spans="2:14" x14ac:dyDescent="0.25">
      <c r="B318" s="3"/>
      <c r="C318" s="3"/>
      <c r="D318" s="3"/>
      <c r="E318" s="3"/>
      <c r="F318" s="3"/>
      <c r="G318" s="3"/>
      <c r="H318" s="3"/>
      <c r="I318" s="3"/>
      <c r="J318" s="3"/>
      <c r="K318" s="3"/>
      <c r="L318" s="3"/>
      <c r="M318" s="3"/>
      <c r="N318" s="3"/>
    </row>
    <row r="319" spans="2:14" x14ac:dyDescent="0.25">
      <c r="B319" s="3"/>
      <c r="C319" s="3"/>
      <c r="D319" s="3"/>
      <c r="E319" s="3"/>
      <c r="F319" s="3"/>
      <c r="G319" s="3"/>
      <c r="H319" s="3"/>
      <c r="I319" s="3"/>
      <c r="J319" s="3"/>
      <c r="K319" s="3"/>
      <c r="L319" s="3"/>
      <c r="M319" s="3"/>
      <c r="N319" s="3"/>
    </row>
    <row r="320" spans="2:14" x14ac:dyDescent="0.25">
      <c r="B320" s="3"/>
      <c r="C320" s="3"/>
      <c r="D320" s="3"/>
      <c r="E320" s="3"/>
      <c r="F320" s="3"/>
      <c r="G320" s="3"/>
      <c r="H320" s="3"/>
      <c r="I320" s="3"/>
      <c r="J320" s="3"/>
      <c r="K320" s="3"/>
      <c r="L320" s="3"/>
      <c r="M320" s="3"/>
      <c r="N320" s="3"/>
    </row>
    <row r="321" spans="2:14" x14ac:dyDescent="0.25">
      <c r="B321" s="3"/>
      <c r="C321" s="3"/>
      <c r="D321" s="3"/>
      <c r="E321" s="3"/>
      <c r="F321" s="3"/>
      <c r="G321" s="3"/>
      <c r="H321" s="3"/>
      <c r="I321" s="3"/>
      <c r="J321" s="3"/>
      <c r="K321" s="3"/>
      <c r="L321" s="3"/>
      <c r="M321" s="3"/>
      <c r="N321" s="3"/>
    </row>
    <row r="322" spans="2:14" x14ac:dyDescent="0.25">
      <c r="B322" s="3"/>
      <c r="C322" s="3"/>
      <c r="D322" s="3"/>
      <c r="E322" s="3"/>
      <c r="F322" s="3"/>
      <c r="G322" s="3"/>
      <c r="H322" s="3"/>
      <c r="I322" s="3"/>
      <c r="J322" s="3"/>
      <c r="K322" s="3"/>
      <c r="L322" s="3"/>
      <c r="M322" s="3"/>
      <c r="N322" s="3"/>
    </row>
    <row r="323" spans="2:14" x14ac:dyDescent="0.25">
      <c r="B323" s="3"/>
      <c r="C323" s="3"/>
      <c r="D323" s="3"/>
      <c r="E323" s="3"/>
      <c r="F323" s="3"/>
      <c r="G323" s="3"/>
      <c r="H323" s="3"/>
      <c r="I323" s="3"/>
      <c r="J323" s="3"/>
      <c r="K323" s="3"/>
      <c r="L323" s="3"/>
      <c r="M323" s="3"/>
      <c r="N323" s="3"/>
    </row>
    <row r="324" spans="2:14" x14ac:dyDescent="0.25">
      <c r="B324" s="3"/>
      <c r="C324" s="3"/>
      <c r="D324" s="3"/>
      <c r="E324" s="3"/>
      <c r="F324" s="3"/>
      <c r="G324" s="3"/>
      <c r="H324" s="3"/>
      <c r="I324" s="3"/>
      <c r="J324" s="3"/>
      <c r="K324" s="3"/>
      <c r="L324" s="3"/>
      <c r="M324" s="3"/>
      <c r="N324" s="3"/>
    </row>
    <row r="325" spans="2:14" x14ac:dyDescent="0.25">
      <c r="B325" s="3"/>
      <c r="C325" s="3"/>
      <c r="D325" s="3"/>
      <c r="E325" s="3"/>
      <c r="F325" s="3"/>
      <c r="G325" s="3"/>
      <c r="H325" s="3"/>
      <c r="I325" s="3"/>
      <c r="J325" s="3"/>
      <c r="K325" s="3"/>
      <c r="L325" s="3"/>
      <c r="M325" s="3"/>
      <c r="N325" s="3"/>
    </row>
    <row r="326" spans="2:14" x14ac:dyDescent="0.25">
      <c r="B326" s="3"/>
      <c r="C326" s="3"/>
      <c r="D326" s="3"/>
      <c r="E326" s="3"/>
      <c r="F326" s="3"/>
      <c r="G326" s="3"/>
      <c r="H326" s="3"/>
      <c r="I326" s="3"/>
      <c r="J326" s="3"/>
      <c r="K326" s="3"/>
      <c r="L326" s="3"/>
      <c r="M326" s="3"/>
      <c r="N326" s="3"/>
    </row>
    <row r="327" spans="2:14" x14ac:dyDescent="0.25">
      <c r="B327" s="3"/>
      <c r="C327" s="3"/>
      <c r="D327" s="3"/>
      <c r="E327" s="3"/>
      <c r="F327" s="3"/>
      <c r="G327" s="3"/>
      <c r="H327" s="3"/>
      <c r="I327" s="3"/>
      <c r="J327" s="3"/>
      <c r="K327" s="3"/>
      <c r="L327" s="3"/>
      <c r="M327" s="3"/>
      <c r="N327" s="3"/>
    </row>
    <row r="328" spans="2:14" x14ac:dyDescent="0.25">
      <c r="B328" s="3"/>
      <c r="C328" s="3"/>
      <c r="D328" s="3"/>
      <c r="E328" s="3"/>
      <c r="F328" s="3"/>
      <c r="G328" s="3"/>
      <c r="H328" s="3"/>
      <c r="I328" s="3"/>
      <c r="J328" s="3"/>
      <c r="K328" s="3"/>
      <c r="L328" s="3"/>
      <c r="M328" s="3"/>
      <c r="N328" s="3"/>
    </row>
    <row r="329" spans="2:14" x14ac:dyDescent="0.25">
      <c r="B329" s="3"/>
      <c r="C329" s="3"/>
      <c r="D329" s="3"/>
      <c r="E329" s="3"/>
      <c r="F329" s="3"/>
      <c r="G329" s="3"/>
      <c r="H329" s="3"/>
      <c r="I329" s="3"/>
      <c r="J329" s="3"/>
      <c r="K329" s="3"/>
      <c r="L329" s="3"/>
      <c r="M329" s="3"/>
      <c r="N329" s="3"/>
    </row>
    <row r="330" spans="2:14" x14ac:dyDescent="0.25">
      <c r="B330" s="3"/>
      <c r="C330" s="3"/>
      <c r="D330" s="3"/>
      <c r="E330" s="3"/>
      <c r="F330" s="3"/>
      <c r="G330" s="3"/>
      <c r="H330" s="3"/>
      <c r="I330" s="3"/>
      <c r="J330" s="3"/>
      <c r="K330" s="3"/>
      <c r="L330" s="3"/>
      <c r="M330" s="3"/>
      <c r="N330" s="3"/>
    </row>
    <row r="331" spans="2:14" x14ac:dyDescent="0.25">
      <c r="B331" s="3"/>
      <c r="C331" s="3"/>
      <c r="D331" s="3"/>
      <c r="E331" s="3"/>
      <c r="F331" s="3"/>
      <c r="G331" s="3"/>
      <c r="H331" s="3"/>
      <c r="I331" s="3"/>
      <c r="J331" s="3"/>
      <c r="K331" s="3"/>
      <c r="L331" s="3"/>
      <c r="M331" s="3"/>
      <c r="N331" s="3"/>
    </row>
    <row r="332" spans="2:14" x14ac:dyDescent="0.25">
      <c r="B332" s="3"/>
      <c r="C332" s="3"/>
      <c r="D332" s="3"/>
      <c r="E332" s="3"/>
      <c r="F332" s="3"/>
      <c r="G332" s="3"/>
      <c r="H332" s="3"/>
      <c r="I332" s="3"/>
      <c r="J332" s="3"/>
      <c r="K332" s="3"/>
      <c r="L332" s="3"/>
      <c r="M332" s="3"/>
      <c r="N332" s="3"/>
    </row>
    <row r="333" spans="2:14" x14ac:dyDescent="0.25">
      <c r="B333" s="3"/>
      <c r="C333" s="3"/>
      <c r="D333" s="3"/>
      <c r="E333" s="3"/>
      <c r="F333" s="3"/>
      <c r="G333" s="3"/>
      <c r="H333" s="3"/>
      <c r="I333" s="3"/>
      <c r="J333" s="3"/>
      <c r="K333" s="3"/>
      <c r="L333" s="3"/>
      <c r="M333" s="3"/>
      <c r="N333" s="3"/>
    </row>
    <row r="334" spans="2:14" x14ac:dyDescent="0.25">
      <c r="B334" s="3"/>
      <c r="C334" s="3"/>
      <c r="D334" s="3"/>
      <c r="E334" s="3"/>
      <c r="F334" s="3"/>
      <c r="G334" s="3"/>
      <c r="H334" s="3"/>
      <c r="I334" s="3"/>
      <c r="J334" s="3"/>
      <c r="K334" s="3"/>
      <c r="L334" s="3"/>
      <c r="M334" s="3"/>
      <c r="N334" s="3"/>
    </row>
    <row r="335" spans="2:14" x14ac:dyDescent="0.25">
      <c r="B335" s="3"/>
      <c r="C335" s="3"/>
      <c r="D335" s="3"/>
      <c r="E335" s="3"/>
      <c r="F335" s="3"/>
      <c r="G335" s="3"/>
      <c r="H335" s="3"/>
      <c r="I335" s="3"/>
      <c r="J335" s="3"/>
      <c r="K335" s="3"/>
      <c r="L335" s="3"/>
      <c r="M335" s="3"/>
      <c r="N335" s="3"/>
    </row>
    <row r="336" spans="2:14" x14ac:dyDescent="0.25">
      <c r="B336" s="3"/>
      <c r="C336" s="3"/>
      <c r="D336" s="3"/>
      <c r="E336" s="3"/>
      <c r="F336" s="3"/>
      <c r="G336" s="3"/>
      <c r="H336" s="3"/>
      <c r="I336" s="3"/>
      <c r="J336" s="3"/>
      <c r="K336" s="3"/>
      <c r="L336" s="3"/>
      <c r="M336" s="3"/>
      <c r="N336" s="3"/>
    </row>
    <row r="337" spans="2:14" x14ac:dyDescent="0.25">
      <c r="B337" s="3"/>
      <c r="C337" s="3"/>
      <c r="D337" s="3"/>
      <c r="E337" s="3"/>
      <c r="F337" s="3"/>
      <c r="G337" s="3"/>
      <c r="H337" s="3"/>
      <c r="I337" s="3"/>
      <c r="J337" s="3"/>
      <c r="K337" s="3"/>
      <c r="L337" s="3"/>
      <c r="M337" s="3"/>
      <c r="N337" s="3"/>
    </row>
    <row r="338" spans="2:14" x14ac:dyDescent="0.25">
      <c r="B338" s="3"/>
      <c r="C338" s="3"/>
      <c r="D338" s="3"/>
      <c r="E338" s="3"/>
      <c r="F338" s="3"/>
      <c r="G338" s="3"/>
      <c r="H338" s="3"/>
      <c r="I338" s="3"/>
      <c r="J338" s="3"/>
      <c r="K338" s="3"/>
      <c r="L338" s="3"/>
      <c r="M338" s="3"/>
      <c r="N338" s="3"/>
    </row>
    <row r="339" spans="2:14" x14ac:dyDescent="0.25">
      <c r="B339" s="3"/>
      <c r="C339" s="3"/>
      <c r="D339" s="3"/>
      <c r="E339" s="3"/>
      <c r="F339" s="3"/>
      <c r="G339" s="3"/>
      <c r="H339" s="3"/>
      <c r="I339" s="3"/>
      <c r="J339" s="3"/>
      <c r="K339" s="3"/>
      <c r="L339" s="3"/>
      <c r="M339" s="3"/>
      <c r="N339" s="3"/>
    </row>
    <row r="340" spans="2:14" x14ac:dyDescent="0.25">
      <c r="B340" s="3"/>
      <c r="C340" s="3"/>
      <c r="D340" s="3"/>
      <c r="E340" s="3"/>
      <c r="F340" s="3"/>
      <c r="G340" s="3"/>
      <c r="H340" s="3"/>
      <c r="I340" s="3"/>
      <c r="J340" s="3"/>
      <c r="K340" s="3"/>
      <c r="L340" s="3"/>
      <c r="M340" s="3"/>
      <c r="N340" s="3"/>
    </row>
    <row r="341" spans="2:14" x14ac:dyDescent="0.25">
      <c r="B341" s="3"/>
      <c r="C341" s="3"/>
      <c r="D341" s="3"/>
      <c r="E341" s="3"/>
      <c r="F341" s="3"/>
      <c r="G341" s="3"/>
      <c r="H341" s="3"/>
      <c r="I341" s="3"/>
      <c r="J341" s="3"/>
      <c r="K341" s="3"/>
      <c r="L341" s="3"/>
      <c r="M341" s="3"/>
      <c r="N341" s="3"/>
    </row>
    <row r="342" spans="2:14" x14ac:dyDescent="0.25">
      <c r="B342" s="3"/>
      <c r="C342" s="3"/>
      <c r="D342" s="3"/>
      <c r="E342" s="3"/>
      <c r="F342" s="3"/>
      <c r="G342" s="3"/>
      <c r="H342" s="3"/>
      <c r="I342" s="3"/>
      <c r="J342" s="3"/>
      <c r="K342" s="3"/>
      <c r="L342" s="3"/>
      <c r="M342" s="3"/>
      <c r="N342" s="3"/>
    </row>
    <row r="343" spans="2:14" x14ac:dyDescent="0.25">
      <c r="B343" s="3"/>
      <c r="C343" s="3"/>
      <c r="D343" s="3"/>
      <c r="E343" s="3"/>
      <c r="F343" s="3"/>
      <c r="G343" s="3"/>
      <c r="H343" s="3"/>
      <c r="I343" s="3"/>
      <c r="J343" s="3"/>
      <c r="K343" s="3"/>
      <c r="L343" s="3"/>
      <c r="M343" s="3"/>
      <c r="N343" s="3"/>
    </row>
    <row r="344" spans="2:14" x14ac:dyDescent="0.25">
      <c r="B344" s="3"/>
      <c r="C344" s="3"/>
      <c r="D344" s="3"/>
      <c r="E344" s="3"/>
      <c r="F344" s="3"/>
      <c r="G344" s="3"/>
      <c r="H344" s="3"/>
      <c r="I344" s="3"/>
      <c r="J344" s="3"/>
      <c r="K344" s="3"/>
      <c r="L344" s="3"/>
      <c r="M344" s="3"/>
      <c r="N344" s="3"/>
    </row>
    <row r="345" spans="2:14" x14ac:dyDescent="0.25">
      <c r="B345" s="3"/>
      <c r="C345" s="3"/>
      <c r="D345" s="3"/>
      <c r="E345" s="3"/>
      <c r="F345" s="3"/>
      <c r="G345" s="3"/>
      <c r="H345" s="3"/>
      <c r="I345" s="3"/>
      <c r="J345" s="3"/>
      <c r="K345" s="3"/>
      <c r="L345" s="3"/>
      <c r="M345" s="3"/>
      <c r="N345" s="3"/>
    </row>
    <row r="346" spans="2:14" x14ac:dyDescent="0.25">
      <c r="B346" s="3"/>
      <c r="C346" s="3"/>
      <c r="D346" s="3"/>
      <c r="E346" s="3"/>
      <c r="F346" s="3"/>
      <c r="G346" s="3"/>
      <c r="H346" s="3"/>
      <c r="I346" s="3"/>
      <c r="J346" s="3"/>
      <c r="K346" s="3"/>
      <c r="L346" s="3"/>
      <c r="M346" s="3"/>
      <c r="N346" s="3"/>
    </row>
    <row r="347" spans="2:14" x14ac:dyDescent="0.25">
      <c r="B347" s="3"/>
      <c r="C347" s="3"/>
      <c r="D347" s="3"/>
      <c r="E347" s="3"/>
      <c r="F347" s="3"/>
      <c r="G347" s="3"/>
      <c r="H347" s="3"/>
      <c r="I347" s="3"/>
      <c r="J347" s="3"/>
      <c r="K347" s="3"/>
      <c r="L347" s="3"/>
      <c r="M347" s="3"/>
      <c r="N347" s="3"/>
    </row>
    <row r="348" spans="2:14" x14ac:dyDescent="0.25">
      <c r="B348" s="3"/>
      <c r="C348" s="3"/>
      <c r="D348" s="3"/>
      <c r="E348" s="3"/>
      <c r="F348" s="3"/>
      <c r="G348" s="3"/>
      <c r="H348" s="3"/>
      <c r="I348" s="3"/>
      <c r="J348" s="3"/>
      <c r="K348" s="3"/>
      <c r="L348" s="3"/>
      <c r="M348" s="3"/>
      <c r="N348" s="3"/>
    </row>
    <row r="349" spans="2:14" x14ac:dyDescent="0.25">
      <c r="B349" s="3"/>
      <c r="C349" s="3"/>
      <c r="D349" s="3"/>
      <c r="E349" s="3"/>
      <c r="F349" s="3"/>
      <c r="G349" s="3"/>
      <c r="H349" s="3"/>
      <c r="I349" s="3"/>
      <c r="J349" s="3"/>
      <c r="K349" s="3"/>
      <c r="L349" s="3"/>
      <c r="M349" s="3"/>
      <c r="N349" s="3"/>
    </row>
    <row r="350" spans="2:14" x14ac:dyDescent="0.25">
      <c r="B350" s="3"/>
      <c r="C350" s="3"/>
      <c r="D350" s="3"/>
      <c r="E350" s="3"/>
      <c r="F350" s="3"/>
      <c r="G350" s="3"/>
      <c r="H350" s="3"/>
      <c r="I350" s="3"/>
      <c r="J350" s="3"/>
      <c r="K350" s="3"/>
      <c r="L350" s="3"/>
      <c r="M350" s="3"/>
      <c r="N350" s="3"/>
    </row>
    <row r="351" spans="2:14" x14ac:dyDescent="0.25">
      <c r="B351" s="3"/>
      <c r="C351" s="3"/>
      <c r="D351" s="3"/>
      <c r="E351" s="3"/>
      <c r="F351" s="3"/>
      <c r="G351" s="3"/>
      <c r="H351" s="3"/>
      <c r="I351" s="3"/>
      <c r="J351" s="3"/>
      <c r="K351" s="3"/>
      <c r="L351" s="3"/>
      <c r="M351" s="3"/>
      <c r="N351" s="3"/>
    </row>
    <row r="352" spans="2:14" x14ac:dyDescent="0.25">
      <c r="B352" s="3"/>
      <c r="C352" s="3"/>
      <c r="D352" s="3"/>
      <c r="E352" s="3"/>
      <c r="F352" s="3"/>
      <c r="G352" s="3"/>
      <c r="H352" s="3"/>
      <c r="I352" s="3"/>
      <c r="J352" s="3"/>
      <c r="K352" s="3"/>
      <c r="L352" s="3"/>
      <c r="M352" s="3"/>
      <c r="N352" s="3"/>
    </row>
    <row r="353" spans="2:14" x14ac:dyDescent="0.25">
      <c r="B353" s="3"/>
      <c r="C353" s="3"/>
      <c r="D353" s="3"/>
      <c r="E353" s="3"/>
      <c r="F353" s="3"/>
      <c r="G353" s="3"/>
      <c r="H353" s="3"/>
      <c r="I353" s="3"/>
      <c r="J353" s="3"/>
      <c r="K353" s="3"/>
      <c r="L353" s="3"/>
      <c r="M353" s="3"/>
      <c r="N353" s="3"/>
    </row>
    <row r="354" spans="2:14" x14ac:dyDescent="0.25">
      <c r="B354" s="3"/>
      <c r="C354" s="3"/>
      <c r="D354" s="3"/>
      <c r="E354" s="3"/>
      <c r="F354" s="3"/>
      <c r="G354" s="3"/>
      <c r="H354" s="3"/>
      <c r="I354" s="3"/>
      <c r="J354" s="3"/>
      <c r="K354" s="3"/>
      <c r="L354" s="3"/>
      <c r="M354" s="3"/>
      <c r="N354" s="3"/>
    </row>
    <row r="355" spans="2:14" x14ac:dyDescent="0.25">
      <c r="B355" s="3"/>
      <c r="C355" s="3"/>
      <c r="D355" s="3"/>
      <c r="E355" s="3"/>
      <c r="F355" s="3"/>
      <c r="G355" s="3"/>
      <c r="H355" s="3"/>
      <c r="I355" s="3"/>
      <c r="J355" s="3"/>
      <c r="K355" s="3"/>
      <c r="L355" s="3"/>
      <c r="M355" s="3"/>
      <c r="N355" s="3"/>
    </row>
    <row r="356" spans="2:14" x14ac:dyDescent="0.25">
      <c r="B356" s="3"/>
      <c r="C356" s="3"/>
      <c r="D356" s="3"/>
      <c r="E356" s="3"/>
      <c r="F356" s="3"/>
      <c r="G356" s="3"/>
      <c r="H356" s="3"/>
      <c r="I356" s="3"/>
      <c r="J356" s="3"/>
      <c r="K356" s="3"/>
      <c r="L356" s="3"/>
      <c r="M356" s="3"/>
      <c r="N356" s="3"/>
    </row>
    <row r="357" spans="2:14" x14ac:dyDescent="0.25">
      <c r="B357" s="3"/>
      <c r="C357" s="3"/>
      <c r="D357" s="3"/>
      <c r="E357" s="3"/>
      <c r="F357" s="3"/>
      <c r="G357" s="3"/>
      <c r="H357" s="3"/>
      <c r="I357" s="3"/>
      <c r="J357" s="3"/>
      <c r="K357" s="3"/>
      <c r="L357" s="3"/>
      <c r="M357" s="3"/>
      <c r="N357" s="3"/>
    </row>
    <row r="358" spans="2:14" x14ac:dyDescent="0.25">
      <c r="B358" s="3"/>
      <c r="C358" s="3"/>
      <c r="D358" s="3"/>
      <c r="E358" s="3"/>
      <c r="F358" s="3"/>
      <c r="G358" s="3"/>
      <c r="H358" s="3"/>
      <c r="I358" s="3"/>
      <c r="J358" s="3"/>
      <c r="K358" s="3"/>
      <c r="L358" s="3"/>
      <c r="M358" s="3"/>
      <c r="N358" s="3"/>
    </row>
    <row r="359" spans="2:14" x14ac:dyDescent="0.25">
      <c r="B359" s="3"/>
      <c r="C359" s="3"/>
      <c r="D359" s="3"/>
      <c r="E359" s="3"/>
      <c r="F359" s="3"/>
      <c r="G359" s="3"/>
      <c r="H359" s="3"/>
      <c r="I359" s="3"/>
      <c r="J359" s="3"/>
      <c r="K359" s="3"/>
      <c r="L359" s="3"/>
      <c r="M359" s="3"/>
      <c r="N359" s="3"/>
    </row>
    <row r="360" spans="2:14" x14ac:dyDescent="0.25">
      <c r="B360" s="3"/>
      <c r="C360" s="3"/>
      <c r="D360" s="3"/>
      <c r="E360" s="3"/>
      <c r="F360" s="3"/>
      <c r="G360" s="3"/>
      <c r="H360" s="3"/>
      <c r="I360" s="3"/>
      <c r="J360" s="3"/>
      <c r="K360" s="3"/>
      <c r="L360" s="3"/>
      <c r="M360" s="3"/>
      <c r="N360" s="3"/>
    </row>
    <row r="361" spans="2:14" x14ac:dyDescent="0.25">
      <c r="B361" s="3"/>
      <c r="C361" s="3"/>
      <c r="D361" s="3"/>
      <c r="E361" s="3"/>
      <c r="F361" s="3"/>
      <c r="G361" s="3"/>
      <c r="H361" s="3"/>
      <c r="I361" s="3"/>
      <c r="J361" s="3"/>
      <c r="K361" s="3"/>
      <c r="L361" s="3"/>
      <c r="M361" s="3"/>
      <c r="N361" s="3"/>
    </row>
    <row r="362" spans="2:14" x14ac:dyDescent="0.25">
      <c r="B362" s="3"/>
      <c r="C362" s="3"/>
      <c r="D362" s="3"/>
      <c r="E362" s="3"/>
      <c r="F362" s="3"/>
      <c r="G362" s="3"/>
      <c r="H362" s="3"/>
      <c r="I362" s="3"/>
      <c r="J362" s="3"/>
      <c r="K362" s="3"/>
      <c r="L362" s="3"/>
      <c r="M362" s="3"/>
      <c r="N362" s="3"/>
    </row>
    <row r="363" spans="2:14" x14ac:dyDescent="0.25">
      <c r="B363" s="3"/>
      <c r="C363" s="3"/>
      <c r="D363" s="3"/>
      <c r="E363" s="3"/>
      <c r="F363" s="3"/>
      <c r="G363" s="3"/>
      <c r="H363" s="3"/>
      <c r="I363" s="3"/>
      <c r="J363" s="3"/>
      <c r="K363" s="3"/>
      <c r="L363" s="3"/>
      <c r="M363" s="3"/>
      <c r="N363" s="3"/>
    </row>
    <row r="364" spans="2:14" x14ac:dyDescent="0.25">
      <c r="B364" s="3"/>
      <c r="C364" s="3"/>
      <c r="D364" s="3"/>
      <c r="E364" s="3"/>
      <c r="F364" s="3"/>
      <c r="G364" s="3"/>
      <c r="H364" s="3"/>
      <c r="I364" s="3"/>
      <c r="J364" s="3"/>
      <c r="K364" s="3"/>
      <c r="L364" s="3"/>
      <c r="M364" s="3"/>
      <c r="N364" s="3"/>
    </row>
    <row r="365" spans="2:14" x14ac:dyDescent="0.25">
      <c r="B365" s="3"/>
      <c r="C365" s="3"/>
      <c r="D365" s="3"/>
      <c r="E365" s="3"/>
      <c r="F365" s="3"/>
      <c r="G365" s="3"/>
      <c r="H365" s="3"/>
      <c r="I365" s="3"/>
      <c r="J365" s="3"/>
      <c r="K365" s="3"/>
      <c r="L365" s="3"/>
      <c r="M365" s="3"/>
      <c r="N365" s="3"/>
    </row>
    <row r="366" spans="2:14" x14ac:dyDescent="0.25">
      <c r="B366" s="3"/>
      <c r="C366" s="3"/>
      <c r="D366" s="3"/>
      <c r="E366" s="3"/>
      <c r="F366" s="3"/>
      <c r="G366" s="3"/>
      <c r="H366" s="3"/>
      <c r="I366" s="3"/>
      <c r="J366" s="3"/>
      <c r="K366" s="3"/>
      <c r="L366" s="3"/>
      <c r="M366" s="3"/>
      <c r="N366" s="3"/>
    </row>
    <row r="367" spans="2:14" x14ac:dyDescent="0.25">
      <c r="B367" s="3"/>
      <c r="C367" s="3"/>
      <c r="D367" s="3"/>
      <c r="E367" s="3"/>
      <c r="F367" s="3"/>
      <c r="G367" s="3"/>
      <c r="H367" s="3"/>
      <c r="I367" s="3"/>
      <c r="J367" s="3"/>
      <c r="K367" s="3"/>
      <c r="L367" s="3"/>
      <c r="M367" s="3"/>
      <c r="N367" s="3"/>
    </row>
    <row r="368" spans="2:14" x14ac:dyDescent="0.25">
      <c r="B368" s="3"/>
      <c r="C368" s="3"/>
      <c r="D368" s="3"/>
      <c r="E368" s="3"/>
      <c r="F368" s="3"/>
      <c r="G368" s="3"/>
      <c r="H368" s="3"/>
      <c r="I368" s="3"/>
      <c r="J368" s="3"/>
      <c r="K368" s="3"/>
      <c r="L368" s="3"/>
      <c r="M368" s="3"/>
      <c r="N368" s="3"/>
    </row>
    <row r="369" spans="2:14" x14ac:dyDescent="0.25">
      <c r="B369" s="3"/>
      <c r="C369" s="3"/>
      <c r="D369" s="3"/>
      <c r="E369" s="3"/>
      <c r="F369" s="3"/>
      <c r="G369" s="3"/>
      <c r="H369" s="3"/>
      <c r="I369" s="3"/>
      <c r="J369" s="3"/>
      <c r="K369" s="3"/>
      <c r="L369" s="3"/>
      <c r="M369" s="3"/>
      <c r="N369" s="3"/>
    </row>
    <row r="370" spans="2:14" x14ac:dyDescent="0.25">
      <c r="B370" s="3"/>
      <c r="C370" s="3"/>
      <c r="D370" s="3"/>
      <c r="E370" s="3"/>
      <c r="F370" s="3"/>
      <c r="G370" s="3"/>
      <c r="H370" s="3"/>
      <c r="I370" s="3"/>
      <c r="J370" s="3"/>
      <c r="K370" s="3"/>
      <c r="L370" s="3"/>
      <c r="M370" s="3"/>
      <c r="N370" s="3"/>
    </row>
    <row r="371" spans="2:14" x14ac:dyDescent="0.25">
      <c r="B371" s="3"/>
      <c r="C371" s="3"/>
      <c r="D371" s="3"/>
      <c r="E371" s="3"/>
      <c r="F371" s="3"/>
      <c r="G371" s="3"/>
      <c r="H371" s="3"/>
      <c r="I371" s="3"/>
      <c r="J371" s="3"/>
      <c r="K371" s="3"/>
      <c r="L371" s="3"/>
      <c r="M371" s="3"/>
      <c r="N371" s="3"/>
    </row>
    <row r="372" spans="2:14" x14ac:dyDescent="0.25">
      <c r="B372" s="3"/>
      <c r="C372" s="3"/>
      <c r="D372" s="3"/>
      <c r="E372" s="3"/>
      <c r="F372" s="3"/>
      <c r="G372" s="3"/>
      <c r="H372" s="3"/>
      <c r="I372" s="3"/>
      <c r="J372" s="3"/>
      <c r="K372" s="3"/>
      <c r="L372" s="3"/>
      <c r="M372" s="3"/>
      <c r="N372" s="3"/>
    </row>
    <row r="373" spans="2:14" x14ac:dyDescent="0.25">
      <c r="B373" s="3"/>
      <c r="C373" s="3"/>
      <c r="D373" s="3"/>
      <c r="E373" s="3"/>
      <c r="F373" s="3"/>
      <c r="G373" s="3"/>
      <c r="H373" s="3"/>
      <c r="I373" s="3"/>
      <c r="J373" s="3"/>
      <c r="K373" s="3"/>
      <c r="L373" s="3"/>
      <c r="M373" s="3"/>
      <c r="N373" s="3"/>
    </row>
    <row r="374" spans="2:14" x14ac:dyDescent="0.25">
      <c r="B374" s="3"/>
      <c r="C374" s="3"/>
      <c r="D374" s="3"/>
      <c r="E374" s="3"/>
      <c r="F374" s="3"/>
      <c r="G374" s="3"/>
      <c r="H374" s="3"/>
      <c r="I374" s="3"/>
      <c r="J374" s="3"/>
      <c r="K374" s="3"/>
      <c r="L374" s="3"/>
      <c r="M374" s="3"/>
      <c r="N374" s="3"/>
    </row>
    <row r="375" spans="2:14" x14ac:dyDescent="0.25">
      <c r="B375" s="3"/>
      <c r="C375" s="3"/>
      <c r="D375" s="3"/>
      <c r="E375" s="3"/>
      <c r="F375" s="3"/>
      <c r="G375" s="3"/>
      <c r="H375" s="3"/>
      <c r="I375" s="3"/>
      <c r="J375" s="3"/>
      <c r="K375" s="3"/>
      <c r="L375" s="3"/>
      <c r="M375" s="3"/>
      <c r="N375" s="3"/>
    </row>
    <row r="376" spans="2:14" x14ac:dyDescent="0.25">
      <c r="B376" s="3"/>
      <c r="C376" s="3"/>
      <c r="D376" s="3"/>
      <c r="E376" s="3"/>
      <c r="F376" s="3"/>
      <c r="G376" s="3"/>
      <c r="H376" s="3"/>
      <c r="I376" s="3"/>
      <c r="J376" s="3"/>
      <c r="K376" s="3"/>
      <c r="L376" s="3"/>
      <c r="M376" s="3"/>
      <c r="N376" s="3"/>
    </row>
    <row r="377" spans="2:14" x14ac:dyDescent="0.25">
      <c r="B377" s="3"/>
      <c r="C377" s="3"/>
      <c r="D377" s="3"/>
      <c r="E377" s="3"/>
      <c r="F377" s="3"/>
      <c r="G377" s="3"/>
      <c r="H377" s="3"/>
      <c r="I377" s="3"/>
      <c r="J377" s="3"/>
      <c r="K377" s="3"/>
      <c r="L377" s="3"/>
      <c r="M377" s="3"/>
      <c r="N377" s="3"/>
    </row>
    <row r="378" spans="2:14" x14ac:dyDescent="0.25">
      <c r="B378" s="3"/>
      <c r="C378" s="3"/>
      <c r="D378" s="3"/>
      <c r="E378" s="3"/>
      <c r="F378" s="3"/>
      <c r="G378" s="3"/>
      <c r="H378" s="3"/>
      <c r="I378" s="3"/>
      <c r="J378" s="3"/>
      <c r="K378" s="3"/>
      <c r="L378" s="3"/>
      <c r="M378" s="3"/>
      <c r="N378" s="3"/>
    </row>
    <row r="379" spans="2:14" x14ac:dyDescent="0.25">
      <c r="B379" s="3"/>
      <c r="C379" s="3"/>
      <c r="D379" s="3"/>
      <c r="E379" s="3"/>
      <c r="F379" s="3"/>
      <c r="G379" s="3"/>
      <c r="H379" s="3"/>
      <c r="I379" s="3"/>
      <c r="J379" s="3"/>
      <c r="K379" s="3"/>
      <c r="L379" s="3"/>
      <c r="M379" s="3"/>
      <c r="N379" s="3"/>
    </row>
    <row r="380" spans="2:14" x14ac:dyDescent="0.25">
      <c r="B380" s="3"/>
      <c r="C380" s="3"/>
      <c r="D380" s="3"/>
      <c r="E380" s="3"/>
      <c r="F380" s="3"/>
      <c r="G380" s="3"/>
      <c r="H380" s="3"/>
      <c r="I380" s="3"/>
      <c r="J380" s="3"/>
      <c r="K380" s="3"/>
      <c r="L380" s="3"/>
      <c r="M380" s="3"/>
      <c r="N380" s="3"/>
    </row>
    <row r="381" spans="2:14" x14ac:dyDescent="0.25">
      <c r="B381" s="3"/>
      <c r="C381" s="3"/>
      <c r="D381" s="3"/>
      <c r="E381" s="3"/>
      <c r="F381" s="3"/>
      <c r="G381" s="3"/>
      <c r="H381" s="3"/>
      <c r="I381" s="3"/>
      <c r="J381" s="3"/>
      <c r="K381" s="3"/>
      <c r="L381" s="3"/>
      <c r="M381" s="3"/>
      <c r="N381" s="3"/>
    </row>
    <row r="382" spans="2:14" x14ac:dyDescent="0.25">
      <c r="B382" s="3"/>
      <c r="C382" s="3"/>
      <c r="D382" s="3"/>
      <c r="E382" s="3"/>
      <c r="F382" s="3"/>
      <c r="G382" s="3"/>
      <c r="H382" s="3"/>
      <c r="I382" s="3"/>
      <c r="J382" s="3"/>
      <c r="K382" s="3"/>
      <c r="L382" s="3"/>
      <c r="M382" s="3"/>
      <c r="N382" s="3"/>
    </row>
    <row r="383" spans="2:14" x14ac:dyDescent="0.25">
      <c r="B383" s="3"/>
      <c r="C383" s="3"/>
      <c r="D383" s="3"/>
      <c r="E383" s="3"/>
      <c r="F383" s="3"/>
      <c r="G383" s="3"/>
      <c r="H383" s="3"/>
      <c r="I383" s="3"/>
      <c r="J383" s="3"/>
      <c r="K383" s="3"/>
      <c r="L383" s="3"/>
      <c r="M383" s="3"/>
      <c r="N383" s="3"/>
    </row>
    <row r="384" spans="2:14" x14ac:dyDescent="0.25">
      <c r="B384" s="3"/>
      <c r="C384" s="3"/>
      <c r="D384" s="3"/>
      <c r="E384" s="3"/>
      <c r="F384" s="3"/>
      <c r="G384" s="3"/>
      <c r="H384" s="3"/>
      <c r="I384" s="3"/>
      <c r="J384" s="3"/>
      <c r="K384" s="3"/>
      <c r="L384" s="3"/>
      <c r="M384" s="3"/>
      <c r="N384" s="3"/>
    </row>
    <row r="385" spans="2:14" x14ac:dyDescent="0.25">
      <c r="B385" s="3"/>
      <c r="C385" s="3"/>
      <c r="D385" s="3"/>
      <c r="E385" s="3"/>
      <c r="F385" s="3"/>
      <c r="G385" s="3"/>
      <c r="H385" s="3"/>
      <c r="I385" s="3"/>
      <c r="J385" s="3"/>
      <c r="K385" s="3"/>
      <c r="L385" s="3"/>
      <c r="M385" s="3"/>
      <c r="N385" s="3"/>
    </row>
    <row r="386" spans="2:14" x14ac:dyDescent="0.25">
      <c r="B386" s="3"/>
      <c r="C386" s="3"/>
      <c r="D386" s="3"/>
      <c r="E386" s="3"/>
      <c r="F386" s="3"/>
      <c r="G386" s="3"/>
      <c r="H386" s="3"/>
      <c r="I386" s="3"/>
      <c r="J386" s="3"/>
      <c r="K386" s="3"/>
      <c r="L386" s="3"/>
      <c r="M386" s="3"/>
      <c r="N386" s="3"/>
    </row>
    <row r="387" spans="2:14" x14ac:dyDescent="0.25">
      <c r="B387" s="3"/>
      <c r="C387" s="3"/>
      <c r="D387" s="3"/>
      <c r="E387" s="3"/>
      <c r="F387" s="3"/>
      <c r="G387" s="3"/>
      <c r="H387" s="3"/>
      <c r="I387" s="3"/>
      <c r="J387" s="3"/>
      <c r="K387" s="3"/>
      <c r="L387" s="3"/>
      <c r="M387" s="3"/>
      <c r="N387" s="3"/>
    </row>
    <row r="388" spans="2:14" x14ac:dyDescent="0.25">
      <c r="B388" s="3"/>
      <c r="C388" s="3"/>
      <c r="D388" s="3"/>
      <c r="E388" s="3"/>
      <c r="F388" s="3"/>
      <c r="G388" s="3"/>
      <c r="H388" s="3"/>
      <c r="I388" s="3"/>
      <c r="J388" s="3"/>
      <c r="K388" s="3"/>
      <c r="L388" s="3"/>
      <c r="M388" s="3"/>
      <c r="N388" s="3"/>
    </row>
    <row r="389" spans="2:14" x14ac:dyDescent="0.25">
      <c r="B389" s="3"/>
      <c r="C389" s="3"/>
      <c r="D389" s="3"/>
      <c r="E389" s="3"/>
      <c r="F389" s="3"/>
      <c r="G389" s="3"/>
      <c r="H389" s="3"/>
      <c r="I389" s="3"/>
      <c r="J389" s="3"/>
      <c r="K389" s="3"/>
      <c r="L389" s="3"/>
      <c r="M389" s="3"/>
      <c r="N389" s="3"/>
    </row>
    <row r="390" spans="2:14" x14ac:dyDescent="0.25">
      <c r="B390" s="3"/>
      <c r="C390" s="3"/>
      <c r="D390" s="3"/>
      <c r="E390" s="3"/>
      <c r="F390" s="3"/>
      <c r="G390" s="3"/>
      <c r="H390" s="3"/>
      <c r="I390" s="3"/>
      <c r="J390" s="3"/>
      <c r="K390" s="3"/>
      <c r="L390" s="3"/>
      <c r="M390" s="3"/>
      <c r="N390" s="3"/>
    </row>
    <row r="391" spans="2:14" x14ac:dyDescent="0.25">
      <c r="B391" s="3"/>
      <c r="C391" s="3"/>
      <c r="D391" s="3"/>
      <c r="E391" s="3"/>
      <c r="F391" s="3"/>
      <c r="G391" s="3"/>
      <c r="H391" s="3"/>
      <c r="I391" s="3"/>
      <c r="J391" s="3"/>
      <c r="K391" s="3"/>
      <c r="L391" s="3"/>
      <c r="M391" s="3"/>
      <c r="N391" s="3"/>
    </row>
    <row r="392" spans="2:14" x14ac:dyDescent="0.25">
      <c r="B392" s="3"/>
      <c r="C392" s="3"/>
      <c r="D392" s="3"/>
      <c r="E392" s="3"/>
      <c r="F392" s="3"/>
      <c r="G392" s="3"/>
      <c r="H392" s="3"/>
      <c r="I392" s="3"/>
      <c r="J392" s="3"/>
      <c r="K392" s="3"/>
      <c r="L392" s="3"/>
      <c r="M392" s="3"/>
      <c r="N392" s="3"/>
    </row>
    <row r="393" spans="2:14" x14ac:dyDescent="0.25">
      <c r="B393" s="3"/>
      <c r="C393" s="3"/>
      <c r="D393" s="3"/>
      <c r="E393" s="3"/>
      <c r="F393" s="3"/>
      <c r="G393" s="3"/>
      <c r="H393" s="3"/>
      <c r="I393" s="3"/>
      <c r="J393" s="3"/>
      <c r="K393" s="3"/>
      <c r="L393" s="3"/>
      <c r="M393" s="3"/>
      <c r="N393" s="3"/>
    </row>
    <row r="394" spans="2:14" x14ac:dyDescent="0.25">
      <c r="B394" s="3"/>
      <c r="C394" s="3"/>
      <c r="D394" s="3"/>
      <c r="E394" s="3"/>
      <c r="F394" s="3"/>
      <c r="G394" s="3"/>
      <c r="H394" s="3"/>
      <c r="I394" s="3"/>
      <c r="J394" s="3"/>
      <c r="K394" s="3"/>
      <c r="L394" s="3"/>
      <c r="M394" s="3"/>
      <c r="N394" s="3"/>
    </row>
    <row r="395" spans="2:14" x14ac:dyDescent="0.25">
      <c r="B395" s="3"/>
      <c r="C395" s="3"/>
      <c r="D395" s="3"/>
      <c r="E395" s="3"/>
      <c r="F395" s="3"/>
      <c r="G395" s="3"/>
      <c r="H395" s="3"/>
      <c r="I395" s="3"/>
      <c r="J395" s="3"/>
      <c r="K395" s="3"/>
      <c r="L395" s="3"/>
      <c r="M395" s="3"/>
      <c r="N395" s="3"/>
    </row>
    <row r="396" spans="2:14" x14ac:dyDescent="0.25">
      <c r="B396" s="3"/>
      <c r="C396" s="3"/>
      <c r="D396" s="3"/>
      <c r="E396" s="3"/>
      <c r="F396" s="3"/>
      <c r="G396" s="3"/>
      <c r="H396" s="3"/>
      <c r="I396" s="3"/>
      <c r="J396" s="3"/>
      <c r="K396" s="3"/>
      <c r="L396" s="3"/>
      <c r="M396" s="3"/>
      <c r="N396" s="3"/>
    </row>
    <row r="397" spans="2:14" x14ac:dyDescent="0.25">
      <c r="B397" s="3"/>
      <c r="C397" s="3"/>
      <c r="D397" s="3"/>
      <c r="E397" s="3"/>
      <c r="F397" s="3"/>
      <c r="G397" s="3"/>
      <c r="H397" s="3"/>
      <c r="I397" s="3"/>
      <c r="J397" s="3"/>
      <c r="K397" s="3"/>
      <c r="L397" s="3"/>
      <c r="M397" s="3"/>
      <c r="N397" s="3"/>
    </row>
    <row r="398" spans="2:14" x14ac:dyDescent="0.25">
      <c r="B398" s="3"/>
      <c r="C398" s="3"/>
      <c r="D398" s="3"/>
      <c r="E398" s="3"/>
      <c r="F398" s="3"/>
      <c r="G398" s="3"/>
      <c r="H398" s="3"/>
      <c r="I398" s="3"/>
      <c r="J398" s="3"/>
      <c r="K398" s="3"/>
      <c r="L398" s="3"/>
      <c r="M398" s="3"/>
      <c r="N398" s="3"/>
    </row>
    <row r="399" spans="2:14" x14ac:dyDescent="0.25">
      <c r="B399" s="3"/>
      <c r="C399" s="3"/>
      <c r="D399" s="3"/>
      <c r="E399" s="3"/>
      <c r="F399" s="3"/>
      <c r="G399" s="3"/>
      <c r="H399" s="3"/>
      <c r="I399" s="3"/>
      <c r="J399" s="3"/>
      <c r="K399" s="3"/>
      <c r="L399" s="3"/>
      <c r="M399" s="3"/>
      <c r="N399" s="3"/>
    </row>
  </sheetData>
  <pageMargins left="0.7" right="0.7" top="0.75" bottom="0.75" header="0.3" footer="0.3"/>
  <pageSetup paperSize="5" scale="55"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A0A48-5D22-47B6-A3A9-9CABF6984C4F}">
  <dimension ref="A1:J56"/>
  <sheetViews>
    <sheetView zoomScaleNormal="100" zoomScalePageLayoutView="80" workbookViewId="0">
      <selection activeCell="B3" sqref="B3"/>
    </sheetView>
  </sheetViews>
  <sheetFormatPr defaultColWidth="9.140625" defaultRowHeight="16.5" x14ac:dyDescent="0.3"/>
  <cols>
    <col min="1" max="1" width="9.140625" style="12"/>
    <col min="2" max="2" width="55.140625" customWidth="1"/>
    <col min="3" max="3" width="87.42578125" customWidth="1"/>
    <col min="4" max="5" width="80.85546875" customWidth="1"/>
    <col min="6" max="6" width="100.85546875" customWidth="1"/>
  </cols>
  <sheetData>
    <row r="1" spans="1:10" s="15" customFormat="1" x14ac:dyDescent="0.3">
      <c r="A1" s="12"/>
      <c r="B1" s="346" t="s">
        <v>416</v>
      </c>
      <c r="C1" s="298"/>
      <c r="D1" s="298"/>
      <c r="E1" s="298"/>
      <c r="F1" s="298"/>
      <c r="G1" s="298"/>
      <c r="H1" s="298"/>
      <c r="I1" s="298"/>
      <c r="J1" s="298"/>
    </row>
    <row r="2" spans="1:10" s="15" customFormat="1" x14ac:dyDescent="0.3">
      <c r="A2" s="12"/>
      <c r="B2" s="346" t="s">
        <v>587</v>
      </c>
      <c r="C2" s="298"/>
      <c r="D2" s="298"/>
      <c r="E2" s="298"/>
      <c r="F2" s="298"/>
      <c r="G2" s="298"/>
      <c r="H2" s="298"/>
      <c r="I2" s="298"/>
      <c r="J2" s="298"/>
    </row>
    <row r="3" spans="1:10" ht="30" x14ac:dyDescent="0.3">
      <c r="B3" s="267" t="s">
        <v>323</v>
      </c>
      <c r="C3" s="268" t="s">
        <v>324</v>
      </c>
      <c r="D3" s="268" t="s">
        <v>325</v>
      </c>
      <c r="E3" s="268" t="s">
        <v>522</v>
      </c>
      <c r="F3" s="268" t="s">
        <v>523</v>
      </c>
    </row>
    <row r="4" spans="1:10" x14ac:dyDescent="0.3">
      <c r="B4" s="582" t="s">
        <v>514</v>
      </c>
      <c r="C4" s="582"/>
      <c r="D4" s="582"/>
      <c r="E4" s="582"/>
      <c r="F4" s="582"/>
    </row>
    <row r="5" spans="1:10" x14ac:dyDescent="0.3">
      <c r="B5" s="269" t="s">
        <v>326</v>
      </c>
      <c r="C5" s="269"/>
      <c r="D5" s="269"/>
      <c r="E5" s="269"/>
      <c r="F5" s="269"/>
    </row>
    <row r="6" spans="1:10" ht="45" x14ac:dyDescent="0.3">
      <c r="B6" s="269" t="s">
        <v>327</v>
      </c>
      <c r="C6" s="269" t="s">
        <v>328</v>
      </c>
      <c r="D6" s="269"/>
      <c r="E6" s="269"/>
      <c r="F6" s="269"/>
    </row>
    <row r="7" spans="1:10" ht="75" x14ac:dyDescent="0.3">
      <c r="B7" s="269" t="s">
        <v>329</v>
      </c>
      <c r="C7" s="269" t="s">
        <v>330</v>
      </c>
      <c r="D7" s="269"/>
      <c r="E7" s="269"/>
      <c r="F7" s="269"/>
    </row>
    <row r="8" spans="1:10" ht="75" x14ac:dyDescent="0.3">
      <c r="B8" s="269" t="s">
        <v>331</v>
      </c>
      <c r="C8" s="269" t="s">
        <v>332</v>
      </c>
      <c r="D8" s="269"/>
      <c r="E8" s="269"/>
      <c r="F8" s="269"/>
    </row>
    <row r="9" spans="1:10" x14ac:dyDescent="0.3">
      <c r="B9" s="582" t="s">
        <v>515</v>
      </c>
      <c r="C9" s="582"/>
      <c r="D9" s="582"/>
      <c r="E9" s="582"/>
      <c r="F9" s="582"/>
    </row>
    <row r="10" spans="1:10" ht="150" x14ac:dyDescent="0.3">
      <c r="B10" s="269" t="s">
        <v>333</v>
      </c>
      <c r="C10" s="269" t="s">
        <v>334</v>
      </c>
      <c r="D10" s="269"/>
      <c r="E10" s="269"/>
      <c r="F10" s="269"/>
    </row>
    <row r="11" spans="1:10" ht="45" x14ac:dyDescent="0.3">
      <c r="B11" s="269" t="s">
        <v>335</v>
      </c>
      <c r="C11" s="269" t="s">
        <v>336</v>
      </c>
      <c r="D11" s="269"/>
      <c r="E11" s="269"/>
      <c r="F11" s="269"/>
    </row>
    <row r="12" spans="1:10" ht="195" x14ac:dyDescent="0.3">
      <c r="B12" s="269" t="s">
        <v>337</v>
      </c>
      <c r="C12" s="269" t="s">
        <v>338</v>
      </c>
      <c r="D12" s="269"/>
      <c r="E12" s="269"/>
      <c r="F12" s="269"/>
    </row>
    <row r="13" spans="1:10" ht="195" x14ac:dyDescent="0.3">
      <c r="B13" s="269" t="s">
        <v>339</v>
      </c>
      <c r="C13" s="269" t="s">
        <v>340</v>
      </c>
      <c r="D13" s="269"/>
      <c r="E13" s="269"/>
      <c r="F13" s="269"/>
    </row>
    <row r="14" spans="1:10" ht="105" x14ac:dyDescent="0.3">
      <c r="B14" s="269" t="s">
        <v>341</v>
      </c>
      <c r="C14" s="269" t="s">
        <v>342</v>
      </c>
      <c r="D14" s="269"/>
      <c r="E14" s="269"/>
      <c r="F14" s="269"/>
    </row>
    <row r="15" spans="1:10" ht="75" x14ac:dyDescent="0.3">
      <c r="B15" s="269" t="s">
        <v>343</v>
      </c>
      <c r="C15" s="269" t="s">
        <v>344</v>
      </c>
      <c r="D15" s="269"/>
      <c r="E15" s="269"/>
      <c r="F15" s="269"/>
    </row>
    <row r="16" spans="1:10" ht="30" x14ac:dyDescent="0.3">
      <c r="B16" s="269" t="s">
        <v>345</v>
      </c>
      <c r="C16" s="269"/>
      <c r="D16" s="269"/>
      <c r="E16" s="269"/>
      <c r="F16" s="269"/>
    </row>
    <row r="17" spans="2:6" ht="60" x14ac:dyDescent="0.3">
      <c r="B17" s="269" t="s">
        <v>346</v>
      </c>
      <c r="C17" s="269" t="s">
        <v>347</v>
      </c>
      <c r="D17" s="269"/>
      <c r="E17" s="269"/>
      <c r="F17" s="269"/>
    </row>
    <row r="18" spans="2:6" ht="105" x14ac:dyDescent="0.3">
      <c r="B18" s="269" t="s">
        <v>348</v>
      </c>
      <c r="C18" s="269" t="s">
        <v>349</v>
      </c>
      <c r="D18" s="269"/>
      <c r="E18" s="269"/>
      <c r="F18" s="269"/>
    </row>
    <row r="19" spans="2:6" ht="45" x14ac:dyDescent="0.3">
      <c r="B19" s="269" t="s">
        <v>350</v>
      </c>
      <c r="C19" s="269" t="s">
        <v>336</v>
      </c>
      <c r="D19" s="269"/>
      <c r="E19" s="269"/>
      <c r="F19" s="269"/>
    </row>
    <row r="20" spans="2:6" x14ac:dyDescent="0.3">
      <c r="B20" s="582" t="s">
        <v>516</v>
      </c>
      <c r="C20" s="582"/>
      <c r="D20" s="582"/>
      <c r="E20" s="582"/>
      <c r="F20" s="582"/>
    </row>
    <row r="21" spans="2:6" ht="105" x14ac:dyDescent="0.3">
      <c r="B21" s="269" t="s">
        <v>351</v>
      </c>
      <c r="C21" s="269" t="s">
        <v>352</v>
      </c>
      <c r="D21" s="269"/>
      <c r="E21" s="269"/>
      <c r="F21" s="269"/>
    </row>
    <row r="22" spans="2:6" ht="45" x14ac:dyDescent="0.3">
      <c r="B22" s="269" t="s">
        <v>353</v>
      </c>
      <c r="C22" s="269" t="s">
        <v>354</v>
      </c>
      <c r="D22" s="269"/>
      <c r="E22" s="269"/>
      <c r="F22" s="269"/>
    </row>
    <row r="23" spans="2:6" ht="120" x14ac:dyDescent="0.3">
      <c r="B23" s="269" t="s">
        <v>355</v>
      </c>
      <c r="C23" s="269" t="s">
        <v>356</v>
      </c>
      <c r="D23" s="269"/>
      <c r="E23" s="269"/>
      <c r="F23" s="269"/>
    </row>
    <row r="24" spans="2:6" ht="360" x14ac:dyDescent="0.3">
      <c r="B24" s="269" t="s">
        <v>357</v>
      </c>
      <c r="C24" s="269" t="s">
        <v>358</v>
      </c>
      <c r="D24" s="269"/>
      <c r="E24" s="269"/>
      <c r="F24" s="269"/>
    </row>
    <row r="25" spans="2:6" ht="30" x14ac:dyDescent="0.3">
      <c r="B25" s="269" t="s">
        <v>359</v>
      </c>
      <c r="C25" s="269" t="s">
        <v>360</v>
      </c>
      <c r="D25" s="269"/>
      <c r="E25" s="269"/>
      <c r="F25" s="269"/>
    </row>
    <row r="26" spans="2:6" ht="105" x14ac:dyDescent="0.3">
      <c r="B26" s="269" t="s">
        <v>361</v>
      </c>
      <c r="C26" s="269" t="s">
        <v>362</v>
      </c>
      <c r="D26" s="269"/>
      <c r="E26" s="269"/>
      <c r="F26" s="269"/>
    </row>
    <row r="27" spans="2:6" x14ac:dyDescent="0.3">
      <c r="B27" s="1"/>
      <c r="C27" s="1"/>
      <c r="D27" s="1"/>
      <c r="E27" s="1"/>
      <c r="F27" s="1"/>
    </row>
    <row r="28" spans="2:6" x14ac:dyDescent="0.3">
      <c r="B28" s="347" t="s">
        <v>363</v>
      </c>
      <c r="C28" s="581"/>
      <c r="D28" s="3"/>
      <c r="E28" s="3"/>
      <c r="F28" s="3"/>
    </row>
    <row r="29" spans="2:6" x14ac:dyDescent="0.3">
      <c r="B29" s="270" t="s">
        <v>364</v>
      </c>
      <c r="C29" s="579"/>
      <c r="D29" s="3"/>
      <c r="E29" s="3"/>
      <c r="F29" s="3"/>
    </row>
    <row r="30" spans="2:6" x14ac:dyDescent="0.3">
      <c r="B30" s="270" t="s">
        <v>365</v>
      </c>
      <c r="C30" s="579"/>
      <c r="D30" s="3"/>
      <c r="E30" s="3"/>
      <c r="F30" s="3"/>
    </row>
    <row r="31" spans="2:6" x14ac:dyDescent="0.3">
      <c r="B31" s="270" t="s">
        <v>366</v>
      </c>
      <c r="C31" s="579"/>
      <c r="D31" s="3"/>
      <c r="E31" s="3"/>
      <c r="F31" s="3"/>
    </row>
    <row r="32" spans="2:6" x14ac:dyDescent="0.3">
      <c r="B32" s="270" t="s">
        <v>367</v>
      </c>
      <c r="C32" s="579"/>
      <c r="D32" s="3"/>
      <c r="E32" s="3"/>
      <c r="F32" s="3"/>
    </row>
    <row r="33" spans="2:6" x14ac:dyDescent="0.3">
      <c r="B33" s="270" t="s">
        <v>368</v>
      </c>
      <c r="C33" s="579"/>
      <c r="D33" s="3"/>
      <c r="E33" s="3"/>
      <c r="F33" s="3"/>
    </row>
    <row r="34" spans="2:6" ht="30.75" x14ac:dyDescent="0.3">
      <c r="B34" s="270" t="s">
        <v>369</v>
      </c>
      <c r="C34" s="579"/>
      <c r="D34" s="3"/>
      <c r="E34" s="3"/>
      <c r="F34" s="3"/>
    </row>
    <row r="35" spans="2:6" x14ac:dyDescent="0.3">
      <c r="B35" s="270" t="s">
        <v>370</v>
      </c>
      <c r="C35" s="579"/>
      <c r="D35" s="3"/>
      <c r="E35" s="3"/>
      <c r="F35" s="3"/>
    </row>
    <row r="36" spans="2:6" ht="30.75" x14ac:dyDescent="0.3">
      <c r="B36" s="270" t="s">
        <v>371</v>
      </c>
      <c r="C36" s="580"/>
      <c r="D36" s="3"/>
      <c r="E36" s="3"/>
      <c r="F36" s="3"/>
    </row>
    <row r="37" spans="2:6" x14ac:dyDescent="0.3">
      <c r="B37" s="1"/>
      <c r="C37" s="1"/>
      <c r="D37" s="1"/>
      <c r="E37" s="1"/>
      <c r="F37" s="1"/>
    </row>
    <row r="38" spans="2:6" x14ac:dyDescent="0.3">
      <c r="B38" s="347" t="s">
        <v>58</v>
      </c>
      <c r="C38" s="581"/>
      <c r="D38" s="3"/>
      <c r="E38" s="3"/>
      <c r="F38" s="3"/>
    </row>
    <row r="39" spans="2:6" ht="30.75" x14ac:dyDescent="0.3">
      <c r="B39" s="270" t="s">
        <v>372</v>
      </c>
      <c r="C39" s="579"/>
      <c r="D39" s="3"/>
      <c r="E39" s="3"/>
      <c r="F39" s="3"/>
    </row>
    <row r="40" spans="2:6" x14ac:dyDescent="0.3">
      <c r="B40" s="270" t="s">
        <v>370</v>
      </c>
      <c r="C40" s="579"/>
      <c r="D40" s="3"/>
      <c r="E40" s="3"/>
      <c r="F40" s="3"/>
    </row>
    <row r="41" spans="2:6" x14ac:dyDescent="0.3">
      <c r="B41" s="270" t="s">
        <v>366</v>
      </c>
      <c r="C41" s="579"/>
      <c r="D41" s="3"/>
      <c r="E41" s="3"/>
      <c r="F41" s="3"/>
    </row>
    <row r="42" spans="2:6" x14ac:dyDescent="0.3">
      <c r="B42" s="270" t="s">
        <v>367</v>
      </c>
      <c r="C42" s="579"/>
      <c r="D42" s="3"/>
      <c r="E42" s="3"/>
      <c r="F42" s="3"/>
    </row>
    <row r="43" spans="2:6" x14ac:dyDescent="0.3">
      <c r="B43" s="270" t="s">
        <v>368</v>
      </c>
      <c r="C43" s="579"/>
      <c r="D43" s="3"/>
      <c r="E43" s="3"/>
      <c r="F43" s="3"/>
    </row>
    <row r="44" spans="2:6" x14ac:dyDescent="0.3">
      <c r="B44" s="3" t="s">
        <v>373</v>
      </c>
      <c r="C44" s="579"/>
      <c r="D44" s="3"/>
      <c r="E44" s="3"/>
      <c r="F44" s="3"/>
    </row>
    <row r="45" spans="2:6" x14ac:dyDescent="0.3">
      <c r="B45" s="1"/>
      <c r="C45" s="1"/>
      <c r="D45" s="1"/>
      <c r="E45" s="1"/>
      <c r="F45" s="1"/>
    </row>
    <row r="46" spans="2:6" x14ac:dyDescent="0.3">
      <c r="B46" s="348" t="s">
        <v>39</v>
      </c>
      <c r="C46" s="579"/>
      <c r="D46" s="3"/>
      <c r="E46" s="3"/>
      <c r="F46" s="3"/>
    </row>
    <row r="47" spans="2:6" x14ac:dyDescent="0.3">
      <c r="B47" s="3" t="s">
        <v>374</v>
      </c>
      <c r="C47" s="579"/>
      <c r="D47" s="3"/>
      <c r="E47" s="3"/>
      <c r="F47" s="3"/>
    </row>
    <row r="48" spans="2:6" x14ac:dyDescent="0.3">
      <c r="B48" s="3" t="s">
        <v>375</v>
      </c>
      <c r="C48" s="579"/>
      <c r="D48" s="3"/>
      <c r="E48" s="3"/>
      <c r="F48" s="3"/>
    </row>
    <row r="49" spans="2:6" x14ac:dyDescent="0.3">
      <c r="B49" s="3" t="s">
        <v>376</v>
      </c>
      <c r="C49" s="579"/>
      <c r="D49" s="3"/>
      <c r="E49" s="3"/>
      <c r="F49" s="3"/>
    </row>
    <row r="50" spans="2:6" x14ac:dyDescent="0.3">
      <c r="B50" s="3" t="s">
        <v>377</v>
      </c>
      <c r="C50" s="580"/>
      <c r="D50" s="3"/>
      <c r="E50" s="3"/>
      <c r="F50" s="3"/>
    </row>
    <row r="51" spans="2:6" x14ac:dyDescent="0.3">
      <c r="B51" s="1"/>
      <c r="C51" s="1"/>
      <c r="D51" s="1"/>
      <c r="E51" s="1"/>
      <c r="F51" s="1"/>
    </row>
    <row r="52" spans="2:6" x14ac:dyDescent="0.3">
      <c r="B52" s="348" t="s">
        <v>517</v>
      </c>
      <c r="C52" s="579"/>
      <c r="D52" s="3"/>
      <c r="E52" s="3"/>
      <c r="F52" s="3"/>
    </row>
    <row r="53" spans="2:6" x14ac:dyDescent="0.3">
      <c r="B53" s="3" t="s">
        <v>518</v>
      </c>
      <c r="C53" s="579"/>
      <c r="D53" s="3"/>
      <c r="E53" s="3"/>
      <c r="F53" s="3"/>
    </row>
    <row r="54" spans="2:6" x14ac:dyDescent="0.3">
      <c r="B54" s="3" t="s">
        <v>519</v>
      </c>
      <c r="C54" s="579"/>
      <c r="D54" s="3"/>
      <c r="E54" s="3"/>
      <c r="F54" s="3"/>
    </row>
    <row r="55" spans="2:6" x14ac:dyDescent="0.3">
      <c r="B55" s="3" t="s">
        <v>520</v>
      </c>
      <c r="C55" s="579"/>
      <c r="D55" s="3"/>
      <c r="E55" s="3"/>
      <c r="F55" s="3"/>
    </row>
    <row r="56" spans="2:6" x14ac:dyDescent="0.3">
      <c r="B56" s="3" t="s">
        <v>521</v>
      </c>
      <c r="C56" s="580"/>
      <c r="D56" s="3"/>
      <c r="E56" s="3"/>
      <c r="F56" s="3"/>
    </row>
  </sheetData>
  <mergeCells count="7">
    <mergeCell ref="C52:C56"/>
    <mergeCell ref="C38:C44"/>
    <mergeCell ref="C46:C50"/>
    <mergeCell ref="B4:F4"/>
    <mergeCell ref="B9:F9"/>
    <mergeCell ref="B20:F20"/>
    <mergeCell ref="C28:C36"/>
  </mergeCells>
  <pageMargins left="0.25" right="0.25" top="0.75" bottom="0.75" header="0.3" footer="0.3"/>
  <pageSetup paperSize="5"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66128-5571-4066-ABE8-996F5067EF9B}">
  <sheetPr>
    <tabColor theme="7"/>
  </sheetPr>
  <dimension ref="A1:A2"/>
  <sheetViews>
    <sheetView workbookViewId="0">
      <selection activeCell="A3" sqref="A3"/>
    </sheetView>
  </sheetViews>
  <sheetFormatPr defaultRowHeight="15" x14ac:dyDescent="0.25"/>
  <sheetData>
    <row r="1" spans="1:1" ht="15.75" x14ac:dyDescent="0.25">
      <c r="A1" s="273" t="s">
        <v>454</v>
      </c>
    </row>
    <row r="2" spans="1:1" x14ac:dyDescent="0.25">
      <c r="A2" t="s">
        <v>613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2788-4488-4D1C-B072-CB300BE4D1FB}">
  <sheetPr>
    <tabColor theme="5"/>
  </sheetPr>
  <dimension ref="A1:R29"/>
  <sheetViews>
    <sheetView workbookViewId="0">
      <selection activeCell="W21" sqref="W21"/>
    </sheetView>
  </sheetViews>
  <sheetFormatPr defaultRowHeight="16.5" x14ac:dyDescent="0.3"/>
  <cols>
    <col min="1" max="1" width="8.85546875" style="12"/>
    <col min="2" max="2" width="19.140625" style="193" customWidth="1"/>
    <col min="3" max="18" width="3.42578125" style="310" bestFit="1" customWidth="1"/>
    <col min="19" max="21" width="15.42578125" customWidth="1"/>
  </cols>
  <sheetData>
    <row r="1" spans="1:18" s="15" customFormat="1" x14ac:dyDescent="0.3">
      <c r="A1" s="12"/>
      <c r="B1" s="13" t="s">
        <v>395</v>
      </c>
      <c r="C1" s="307"/>
      <c r="D1" s="307"/>
      <c r="E1" s="307"/>
      <c r="F1" s="308"/>
      <c r="G1" s="308"/>
      <c r="H1" s="308"/>
      <c r="I1" s="308"/>
      <c r="J1" s="308"/>
      <c r="K1" s="308"/>
      <c r="L1" s="308"/>
      <c r="M1" s="308"/>
      <c r="N1" s="308"/>
      <c r="O1" s="308"/>
      <c r="P1" s="308"/>
      <c r="Q1" s="309"/>
      <c r="R1" s="309"/>
    </row>
    <row r="2" spans="1:18" s="15" customFormat="1" x14ac:dyDescent="0.3">
      <c r="A2" s="12"/>
      <c r="B2" s="13" t="s">
        <v>470</v>
      </c>
      <c r="C2" s="307"/>
      <c r="D2" s="307"/>
      <c r="E2" s="307"/>
      <c r="F2" s="308"/>
      <c r="G2" s="308"/>
      <c r="H2" s="308"/>
      <c r="I2" s="308"/>
      <c r="J2" s="308"/>
      <c r="K2" s="308"/>
      <c r="L2" s="308"/>
      <c r="M2" s="308"/>
      <c r="N2" s="308"/>
      <c r="O2" s="308"/>
      <c r="P2" s="308"/>
      <c r="Q2" s="309"/>
      <c r="R2" s="309"/>
    </row>
    <row r="3" spans="1:18" ht="152.44999999999999" customHeight="1" x14ac:dyDescent="0.3">
      <c r="B3" s="313"/>
      <c r="C3" s="318" t="s">
        <v>23</v>
      </c>
      <c r="D3" s="318" t="s">
        <v>24</v>
      </c>
      <c r="E3" s="318" t="s">
        <v>25</v>
      </c>
      <c r="F3" s="318" t="s">
        <v>26</v>
      </c>
      <c r="G3" s="318" t="s">
        <v>27</v>
      </c>
      <c r="H3" s="318" t="s">
        <v>28</v>
      </c>
      <c r="I3" s="318" t="s">
        <v>29</v>
      </c>
      <c r="J3" s="318" t="s">
        <v>30</v>
      </c>
      <c r="K3" s="318" t="s">
        <v>31</v>
      </c>
      <c r="L3" s="318" t="s">
        <v>32</v>
      </c>
      <c r="M3" s="318" t="s">
        <v>33</v>
      </c>
      <c r="N3" s="318" t="s">
        <v>34</v>
      </c>
      <c r="O3" s="318" t="s">
        <v>35</v>
      </c>
      <c r="P3" s="318" t="s">
        <v>36</v>
      </c>
      <c r="Q3" s="318" t="s">
        <v>37</v>
      </c>
      <c r="R3" s="319" t="s">
        <v>477</v>
      </c>
    </row>
    <row r="4" spans="1:18" ht="15.6" customHeight="1" x14ac:dyDescent="0.3">
      <c r="B4" s="316" t="s">
        <v>58</v>
      </c>
      <c r="C4" s="314"/>
      <c r="D4" s="314"/>
      <c r="E4" s="314"/>
      <c r="F4" s="314"/>
      <c r="G4" s="314"/>
      <c r="H4" s="314"/>
      <c r="I4" s="314"/>
      <c r="J4" s="314"/>
      <c r="K4" s="314"/>
      <c r="L4" s="314"/>
      <c r="M4" s="314"/>
      <c r="N4" s="314"/>
      <c r="O4" s="314"/>
      <c r="P4" s="314"/>
      <c r="Q4" s="314"/>
      <c r="R4" s="315"/>
    </row>
    <row r="5" spans="1:18" x14ac:dyDescent="0.3">
      <c r="B5" s="317" t="s">
        <v>22</v>
      </c>
      <c r="C5" s="311"/>
      <c r="D5" s="311"/>
      <c r="E5" s="311"/>
      <c r="F5" s="311"/>
      <c r="G5" s="311"/>
      <c r="H5" s="311"/>
      <c r="I5" s="311"/>
      <c r="J5" s="311"/>
      <c r="K5" s="311"/>
      <c r="L5" s="311"/>
      <c r="M5" s="311"/>
      <c r="N5" s="311"/>
      <c r="O5" s="311"/>
      <c r="P5" s="311"/>
      <c r="Q5" s="311"/>
      <c r="R5" s="312"/>
    </row>
    <row r="6" spans="1:18" x14ac:dyDescent="0.3">
      <c r="B6" s="317" t="s">
        <v>480</v>
      </c>
      <c r="C6" s="311"/>
      <c r="D6" s="311"/>
      <c r="E6" s="311"/>
      <c r="F6" s="311"/>
      <c r="G6" s="311"/>
      <c r="H6" s="311"/>
      <c r="I6" s="311"/>
      <c r="J6" s="311"/>
      <c r="K6" s="311"/>
      <c r="L6" s="311"/>
      <c r="M6" s="311"/>
      <c r="N6" s="311"/>
      <c r="O6" s="311"/>
      <c r="P6" s="311"/>
      <c r="Q6" s="311"/>
      <c r="R6" s="312"/>
    </row>
    <row r="7" spans="1:18" x14ac:dyDescent="0.3">
      <c r="B7" s="317" t="s">
        <v>481</v>
      </c>
      <c r="C7" s="311"/>
      <c r="D7" s="311"/>
      <c r="E7" s="311"/>
      <c r="F7" s="311"/>
      <c r="G7" s="311"/>
      <c r="H7" s="311"/>
      <c r="I7" s="311"/>
      <c r="J7" s="311"/>
      <c r="K7" s="311"/>
      <c r="L7" s="311"/>
      <c r="M7" s="311"/>
      <c r="N7" s="311"/>
      <c r="O7" s="311"/>
      <c r="P7" s="311"/>
      <c r="Q7" s="311"/>
      <c r="R7" s="312"/>
    </row>
    <row r="8" spans="1:18" x14ac:dyDescent="0.3">
      <c r="B8" s="317" t="s">
        <v>467</v>
      </c>
      <c r="C8" s="311"/>
      <c r="D8" s="311"/>
      <c r="E8" s="311"/>
      <c r="F8" s="311"/>
      <c r="G8" s="311"/>
      <c r="H8" s="311"/>
      <c r="I8" s="311"/>
      <c r="J8" s="311"/>
      <c r="K8" s="311"/>
      <c r="L8" s="311"/>
      <c r="M8" s="311"/>
      <c r="N8" s="311"/>
      <c r="O8" s="311"/>
      <c r="P8" s="311"/>
      <c r="Q8" s="311"/>
      <c r="R8" s="312"/>
    </row>
    <row r="9" spans="1:18" x14ac:dyDescent="0.3">
      <c r="B9" s="316" t="s">
        <v>39</v>
      </c>
      <c r="C9" s="311"/>
      <c r="D9" s="311"/>
      <c r="E9" s="311"/>
      <c r="F9" s="311"/>
      <c r="G9" s="311"/>
      <c r="H9" s="311"/>
      <c r="I9" s="311"/>
      <c r="J9" s="311"/>
      <c r="K9" s="311"/>
      <c r="L9" s="311"/>
      <c r="M9" s="311"/>
      <c r="N9" s="311"/>
      <c r="O9" s="311"/>
      <c r="P9" s="311"/>
      <c r="Q9" s="311"/>
      <c r="R9" s="312"/>
    </row>
    <row r="10" spans="1:18" x14ac:dyDescent="0.3">
      <c r="B10" s="317" t="s">
        <v>22</v>
      </c>
      <c r="C10" s="311"/>
      <c r="D10" s="311"/>
      <c r="E10" s="311"/>
      <c r="F10" s="311"/>
      <c r="G10" s="311"/>
      <c r="H10" s="311"/>
      <c r="I10" s="311"/>
      <c r="J10" s="311"/>
      <c r="K10" s="311"/>
      <c r="L10" s="311"/>
      <c r="M10" s="311"/>
      <c r="N10" s="311"/>
      <c r="O10" s="311"/>
      <c r="P10" s="311"/>
      <c r="Q10" s="311"/>
      <c r="R10" s="312"/>
    </row>
    <row r="11" spans="1:18" x14ac:dyDescent="0.3">
      <c r="B11" s="317" t="s">
        <v>480</v>
      </c>
      <c r="C11" s="311"/>
      <c r="D11" s="311"/>
      <c r="E11" s="311"/>
      <c r="F11" s="311"/>
      <c r="G11" s="311"/>
      <c r="H11" s="311"/>
      <c r="I11" s="311"/>
      <c r="J11" s="311"/>
      <c r="K11" s="311"/>
      <c r="L11" s="311"/>
      <c r="M11" s="311"/>
      <c r="N11" s="311"/>
      <c r="O11" s="311"/>
      <c r="P11" s="311"/>
      <c r="Q11" s="311"/>
      <c r="R11" s="312"/>
    </row>
    <row r="12" spans="1:18" x14ac:dyDescent="0.3">
      <c r="B12" s="317" t="s">
        <v>481</v>
      </c>
      <c r="C12" s="311"/>
      <c r="D12" s="311"/>
      <c r="E12" s="311"/>
      <c r="F12" s="311"/>
      <c r="G12" s="311"/>
      <c r="H12" s="311"/>
      <c r="I12" s="311"/>
      <c r="J12" s="311"/>
      <c r="K12" s="311"/>
      <c r="L12" s="311"/>
      <c r="M12" s="311"/>
      <c r="N12" s="311"/>
      <c r="O12" s="311"/>
      <c r="P12" s="311"/>
      <c r="Q12" s="311"/>
      <c r="R12" s="312"/>
    </row>
    <row r="13" spans="1:18" x14ac:dyDescent="0.3">
      <c r="B13" s="317" t="s">
        <v>467</v>
      </c>
      <c r="C13" s="311"/>
      <c r="D13" s="311"/>
      <c r="E13" s="311"/>
      <c r="F13" s="311"/>
      <c r="G13" s="311"/>
      <c r="H13" s="311"/>
      <c r="I13" s="311"/>
      <c r="J13" s="311"/>
      <c r="K13" s="311"/>
      <c r="L13" s="311"/>
      <c r="M13" s="311"/>
      <c r="N13" s="311"/>
      <c r="O13" s="311"/>
      <c r="P13" s="311"/>
      <c r="Q13" s="311"/>
      <c r="R13" s="312"/>
    </row>
    <row r="14" spans="1:18" x14ac:dyDescent="0.3">
      <c r="B14" s="316" t="s">
        <v>457</v>
      </c>
      <c r="C14" s="311"/>
      <c r="D14" s="311"/>
      <c r="E14" s="311"/>
      <c r="F14" s="311"/>
      <c r="G14" s="311"/>
      <c r="H14" s="311"/>
      <c r="I14" s="311"/>
      <c r="J14" s="311"/>
      <c r="K14" s="311"/>
      <c r="L14" s="311"/>
      <c r="M14" s="311"/>
      <c r="N14" s="311"/>
      <c r="O14" s="311"/>
      <c r="P14" s="311"/>
      <c r="Q14" s="311"/>
      <c r="R14" s="312"/>
    </row>
    <row r="15" spans="1:18" x14ac:dyDescent="0.3">
      <c r="B15" s="317" t="s">
        <v>22</v>
      </c>
      <c r="C15" s="311"/>
      <c r="D15" s="311"/>
      <c r="E15" s="311"/>
      <c r="F15" s="311"/>
      <c r="G15" s="311"/>
      <c r="H15" s="311"/>
      <c r="I15" s="311"/>
      <c r="J15" s="311"/>
      <c r="K15" s="311"/>
      <c r="L15" s="311"/>
      <c r="M15" s="311"/>
      <c r="N15" s="311"/>
      <c r="O15" s="311"/>
      <c r="P15" s="311"/>
      <c r="Q15" s="311"/>
      <c r="R15" s="312"/>
    </row>
    <row r="16" spans="1:18" x14ac:dyDescent="0.3">
      <c r="B16" s="317" t="s">
        <v>480</v>
      </c>
      <c r="C16" s="311"/>
      <c r="D16" s="311"/>
      <c r="E16" s="311"/>
      <c r="F16" s="311"/>
      <c r="G16" s="311"/>
      <c r="H16" s="311"/>
      <c r="I16" s="311"/>
      <c r="J16" s="311"/>
      <c r="K16" s="311"/>
      <c r="L16" s="311"/>
      <c r="M16" s="311"/>
      <c r="N16" s="311"/>
      <c r="O16" s="311"/>
      <c r="P16" s="311"/>
      <c r="Q16" s="311"/>
      <c r="R16" s="312"/>
    </row>
    <row r="17" spans="2:18" x14ac:dyDescent="0.3">
      <c r="B17" s="317" t="s">
        <v>481</v>
      </c>
      <c r="C17" s="311"/>
      <c r="D17" s="311"/>
      <c r="E17" s="311"/>
      <c r="F17" s="311"/>
      <c r="G17" s="311"/>
      <c r="H17" s="311"/>
      <c r="I17" s="311"/>
      <c r="J17" s="311"/>
      <c r="K17" s="311"/>
      <c r="L17" s="311"/>
      <c r="M17" s="311"/>
      <c r="N17" s="311"/>
      <c r="O17" s="311"/>
      <c r="P17" s="311"/>
      <c r="Q17" s="311"/>
      <c r="R17" s="312"/>
    </row>
    <row r="18" spans="2:18" x14ac:dyDescent="0.3">
      <c r="B18" s="317" t="s">
        <v>467</v>
      </c>
      <c r="C18" s="311"/>
      <c r="D18" s="311"/>
      <c r="E18" s="311"/>
      <c r="F18" s="311"/>
      <c r="G18" s="311"/>
      <c r="H18" s="311"/>
      <c r="I18" s="311"/>
      <c r="J18" s="311"/>
      <c r="K18" s="311"/>
      <c r="L18" s="311"/>
      <c r="M18" s="311"/>
      <c r="N18" s="311"/>
      <c r="O18" s="311"/>
      <c r="P18" s="311"/>
      <c r="Q18" s="311"/>
      <c r="R18" s="312"/>
    </row>
    <row r="19" spans="2:18" x14ac:dyDescent="0.3">
      <c r="B19" s="316" t="s">
        <v>456</v>
      </c>
      <c r="C19" s="311"/>
      <c r="D19" s="311"/>
      <c r="E19" s="311"/>
      <c r="F19" s="311"/>
      <c r="G19" s="311"/>
      <c r="H19" s="311"/>
      <c r="I19" s="311"/>
      <c r="J19" s="311"/>
      <c r="K19" s="311"/>
      <c r="L19" s="311"/>
      <c r="M19" s="311"/>
      <c r="N19" s="311"/>
      <c r="O19" s="311"/>
      <c r="P19" s="311"/>
      <c r="Q19" s="311"/>
      <c r="R19" s="312"/>
    </row>
    <row r="20" spans="2:18" x14ac:dyDescent="0.3">
      <c r="B20" s="317" t="s">
        <v>22</v>
      </c>
      <c r="C20" s="311"/>
      <c r="D20" s="311"/>
      <c r="E20" s="311"/>
      <c r="F20" s="311"/>
      <c r="G20" s="311"/>
      <c r="H20" s="311"/>
      <c r="I20" s="311"/>
      <c r="J20" s="311"/>
      <c r="K20" s="311"/>
      <c r="L20" s="311"/>
      <c r="M20" s="311"/>
      <c r="N20" s="311"/>
      <c r="O20" s="311"/>
      <c r="P20" s="311"/>
      <c r="Q20" s="311"/>
      <c r="R20" s="312"/>
    </row>
    <row r="21" spans="2:18" x14ac:dyDescent="0.3">
      <c r="B21" s="317" t="s">
        <v>480</v>
      </c>
      <c r="C21" s="311"/>
      <c r="D21" s="311"/>
      <c r="E21" s="311"/>
      <c r="F21" s="311"/>
      <c r="G21" s="311"/>
      <c r="H21" s="311"/>
      <c r="I21" s="311"/>
      <c r="J21" s="311"/>
      <c r="K21" s="311"/>
      <c r="L21" s="311"/>
      <c r="M21" s="311"/>
      <c r="N21" s="311"/>
      <c r="O21" s="311"/>
      <c r="P21" s="311"/>
      <c r="Q21" s="311"/>
      <c r="R21" s="312"/>
    </row>
    <row r="22" spans="2:18" x14ac:dyDescent="0.3">
      <c r="B22" s="317" t="s">
        <v>481</v>
      </c>
      <c r="C22" s="311"/>
      <c r="D22" s="311"/>
      <c r="E22" s="311"/>
      <c r="F22" s="311"/>
      <c r="G22" s="311"/>
      <c r="H22" s="311"/>
      <c r="I22" s="311"/>
      <c r="J22" s="311"/>
      <c r="K22" s="311"/>
      <c r="L22" s="311"/>
      <c r="M22" s="311"/>
      <c r="N22" s="311"/>
      <c r="O22" s="311"/>
      <c r="P22" s="311"/>
      <c r="Q22" s="311"/>
      <c r="R22" s="312"/>
    </row>
    <row r="23" spans="2:18" x14ac:dyDescent="0.3">
      <c r="B23" s="317" t="s">
        <v>467</v>
      </c>
      <c r="C23" s="311"/>
      <c r="D23" s="311"/>
      <c r="E23" s="311"/>
      <c r="F23" s="311"/>
      <c r="G23" s="311"/>
      <c r="H23" s="311"/>
      <c r="I23" s="311"/>
      <c r="J23" s="311"/>
      <c r="K23" s="311"/>
      <c r="L23" s="311"/>
      <c r="M23" s="311"/>
      <c r="N23" s="311"/>
      <c r="O23" s="311"/>
      <c r="P23" s="311"/>
      <c r="Q23" s="311"/>
      <c r="R23" s="312"/>
    </row>
    <row r="24" spans="2:18" x14ac:dyDescent="0.3">
      <c r="B24" s="316" t="s">
        <v>458</v>
      </c>
      <c r="C24" s="311"/>
      <c r="D24" s="311"/>
      <c r="E24" s="311"/>
      <c r="F24" s="311"/>
      <c r="G24" s="311"/>
      <c r="H24" s="311"/>
      <c r="I24" s="311"/>
      <c r="J24" s="311"/>
      <c r="K24" s="311"/>
      <c r="L24" s="311"/>
      <c r="M24" s="311"/>
      <c r="N24" s="311"/>
      <c r="O24" s="311"/>
      <c r="P24" s="311"/>
      <c r="Q24" s="311"/>
      <c r="R24" s="312"/>
    </row>
    <row r="25" spans="2:18" x14ac:dyDescent="0.3">
      <c r="B25" s="317" t="s">
        <v>22</v>
      </c>
      <c r="C25" s="311"/>
      <c r="D25" s="311"/>
      <c r="E25" s="311"/>
      <c r="F25" s="311"/>
      <c r="G25" s="311"/>
      <c r="H25" s="311"/>
      <c r="I25" s="311"/>
      <c r="J25" s="311"/>
      <c r="K25" s="311"/>
      <c r="L25" s="311"/>
      <c r="M25" s="311"/>
      <c r="N25" s="311"/>
      <c r="O25" s="311"/>
      <c r="P25" s="311"/>
      <c r="Q25" s="311"/>
      <c r="R25" s="312"/>
    </row>
    <row r="26" spans="2:18" x14ac:dyDescent="0.3">
      <c r="B26" s="317" t="s">
        <v>480</v>
      </c>
      <c r="C26" s="311"/>
      <c r="D26" s="311"/>
      <c r="E26" s="311"/>
      <c r="F26" s="311"/>
      <c r="G26" s="311"/>
      <c r="H26" s="311"/>
      <c r="I26" s="311"/>
      <c r="J26" s="311"/>
      <c r="K26" s="311"/>
      <c r="L26" s="311"/>
      <c r="M26" s="311"/>
      <c r="N26" s="311"/>
      <c r="O26" s="311"/>
      <c r="P26" s="311"/>
      <c r="Q26" s="311"/>
      <c r="R26" s="312"/>
    </row>
    <row r="27" spans="2:18" x14ac:dyDescent="0.3">
      <c r="B27" s="317" t="s">
        <v>481</v>
      </c>
      <c r="C27" s="311"/>
      <c r="D27" s="311"/>
      <c r="E27" s="311"/>
      <c r="F27" s="311"/>
      <c r="G27" s="311"/>
      <c r="H27" s="311"/>
      <c r="I27" s="311"/>
      <c r="J27" s="311"/>
      <c r="K27" s="311"/>
      <c r="L27" s="311"/>
      <c r="M27" s="311"/>
      <c r="N27" s="311"/>
      <c r="O27" s="311"/>
      <c r="P27" s="311"/>
      <c r="Q27" s="311"/>
      <c r="R27" s="312"/>
    </row>
    <row r="28" spans="2:18" x14ac:dyDescent="0.3">
      <c r="B28" s="317" t="s">
        <v>467</v>
      </c>
      <c r="C28" s="311"/>
      <c r="D28" s="311"/>
      <c r="E28" s="311"/>
      <c r="F28" s="311"/>
      <c r="G28" s="311"/>
      <c r="H28" s="311"/>
      <c r="I28" s="311"/>
      <c r="J28" s="311"/>
      <c r="K28" s="311"/>
      <c r="L28" s="311"/>
      <c r="M28" s="311"/>
      <c r="N28" s="311"/>
      <c r="O28" s="311"/>
      <c r="P28" s="311"/>
      <c r="Q28" s="311"/>
      <c r="R28" s="312"/>
    </row>
    <row r="29" spans="2:18" x14ac:dyDescent="0.3">
      <c r="B29" s="302" t="s">
        <v>465</v>
      </c>
      <c r="C29" s="312"/>
      <c r="D29" s="312"/>
      <c r="E29" s="312"/>
      <c r="F29" s="312"/>
      <c r="G29" s="312"/>
      <c r="H29" s="312"/>
      <c r="I29" s="312"/>
      <c r="J29" s="312"/>
      <c r="K29" s="312"/>
      <c r="L29" s="312"/>
      <c r="M29" s="312"/>
      <c r="N29" s="312"/>
      <c r="O29" s="312"/>
      <c r="P29" s="312"/>
      <c r="Q29" s="312"/>
      <c r="R29" s="3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38323-3A34-46A5-8503-7763962897A1}">
  <sheetPr>
    <tabColor theme="5"/>
  </sheetPr>
  <dimension ref="A1:R24"/>
  <sheetViews>
    <sheetView workbookViewId="0">
      <selection activeCell="V10" sqref="V10"/>
    </sheetView>
  </sheetViews>
  <sheetFormatPr defaultRowHeight="16.5" x14ac:dyDescent="0.3"/>
  <cols>
    <col min="1" max="1" width="8.85546875" style="12"/>
    <col min="2" max="2" width="29.85546875" customWidth="1"/>
    <col min="3" max="19" width="3.42578125" bestFit="1" customWidth="1"/>
  </cols>
  <sheetData>
    <row r="1" spans="1:18" s="15" customFormat="1" x14ac:dyDescent="0.3">
      <c r="A1" s="12"/>
      <c r="B1" s="13" t="s">
        <v>395</v>
      </c>
      <c r="C1" s="13"/>
      <c r="D1" s="14"/>
      <c r="E1" s="14"/>
      <c r="F1" s="13"/>
      <c r="G1" s="13"/>
      <c r="H1" s="13"/>
      <c r="I1" s="13"/>
      <c r="J1" s="13"/>
      <c r="K1" s="13"/>
      <c r="L1" s="13"/>
      <c r="M1" s="13"/>
    </row>
    <row r="2" spans="1:18" s="15" customFormat="1" x14ac:dyDescent="0.3">
      <c r="A2" s="12"/>
      <c r="B2" s="13" t="s">
        <v>471</v>
      </c>
      <c r="C2" s="13"/>
      <c r="D2" s="14"/>
      <c r="E2" s="14"/>
      <c r="F2" s="13"/>
      <c r="G2" s="13"/>
      <c r="H2" s="13"/>
      <c r="I2" s="13"/>
      <c r="J2" s="13"/>
      <c r="K2" s="13"/>
      <c r="L2" s="13"/>
      <c r="M2" s="13"/>
    </row>
    <row r="3" spans="1:18" s="310" customFormat="1" ht="132" customHeight="1" x14ac:dyDescent="0.25">
      <c r="A3" s="320"/>
      <c r="B3" s="321"/>
      <c r="C3" s="318" t="s">
        <v>23</v>
      </c>
      <c r="D3" s="318" t="s">
        <v>24</v>
      </c>
      <c r="E3" s="318" t="s">
        <v>25</v>
      </c>
      <c r="F3" s="318" t="s">
        <v>26</v>
      </c>
      <c r="G3" s="318" t="s">
        <v>27</v>
      </c>
      <c r="H3" s="318" t="s">
        <v>28</v>
      </c>
      <c r="I3" s="318" t="s">
        <v>29</v>
      </c>
      <c r="J3" s="318" t="s">
        <v>30</v>
      </c>
      <c r="K3" s="318" t="s">
        <v>31</v>
      </c>
      <c r="L3" s="318" t="s">
        <v>32</v>
      </c>
      <c r="M3" s="318" t="s">
        <v>33</v>
      </c>
      <c r="N3" s="318" t="s">
        <v>34</v>
      </c>
      <c r="O3" s="318" t="s">
        <v>35</v>
      </c>
      <c r="P3" s="318" t="s">
        <v>36</v>
      </c>
      <c r="Q3" s="318" t="s">
        <v>37</v>
      </c>
      <c r="R3" s="319" t="s">
        <v>477</v>
      </c>
    </row>
    <row r="4" spans="1:18" s="310" customFormat="1" ht="15" x14ac:dyDescent="0.25">
      <c r="A4" s="320"/>
      <c r="B4" s="316" t="s">
        <v>58</v>
      </c>
      <c r="C4" s="314"/>
      <c r="D4" s="314"/>
      <c r="E4" s="314"/>
      <c r="F4" s="314"/>
      <c r="G4" s="314"/>
      <c r="H4" s="314"/>
      <c r="I4" s="314"/>
      <c r="J4" s="314"/>
      <c r="K4" s="314"/>
      <c r="L4" s="314"/>
      <c r="M4" s="314"/>
      <c r="N4" s="314"/>
      <c r="O4" s="314"/>
      <c r="P4" s="314"/>
      <c r="Q4" s="314"/>
      <c r="R4" s="315"/>
    </row>
    <row r="5" spans="1:18" x14ac:dyDescent="0.3">
      <c r="B5" s="317" t="s">
        <v>22</v>
      </c>
      <c r="C5" s="251"/>
      <c r="D5" s="251"/>
      <c r="E5" s="251"/>
      <c r="F5" s="251"/>
      <c r="G5" s="251"/>
      <c r="H5" s="251"/>
      <c r="I5" s="251"/>
      <c r="J5" s="251"/>
      <c r="K5" s="251"/>
      <c r="L5" s="251"/>
      <c r="M5" s="251"/>
      <c r="N5" s="251"/>
      <c r="O5" s="251"/>
      <c r="P5" s="251"/>
      <c r="Q5" s="251"/>
      <c r="R5" s="3"/>
    </row>
    <row r="6" spans="1:18" x14ac:dyDescent="0.3">
      <c r="B6" s="317" t="s">
        <v>466</v>
      </c>
      <c r="C6" s="251"/>
      <c r="D6" s="251"/>
      <c r="E6" s="251"/>
      <c r="F6" s="251"/>
      <c r="G6" s="251"/>
      <c r="H6" s="251"/>
      <c r="I6" s="251"/>
      <c r="J6" s="251"/>
      <c r="K6" s="251"/>
      <c r="L6" s="251"/>
      <c r="M6" s="251"/>
      <c r="N6" s="251"/>
      <c r="O6" s="251"/>
      <c r="P6" s="251"/>
      <c r="Q6" s="251"/>
      <c r="R6" s="3"/>
    </row>
    <row r="7" spans="1:18" x14ac:dyDescent="0.3">
      <c r="B7" s="317" t="s">
        <v>249</v>
      </c>
      <c r="C7" s="251"/>
      <c r="D7" s="251"/>
      <c r="E7" s="251"/>
      <c r="F7" s="251"/>
      <c r="G7" s="251"/>
      <c r="H7" s="251"/>
      <c r="I7" s="251"/>
      <c r="J7" s="251"/>
      <c r="K7" s="251"/>
      <c r="L7" s="251"/>
      <c r="M7" s="251"/>
      <c r="N7" s="251"/>
      <c r="O7" s="251"/>
      <c r="P7" s="251"/>
      <c r="Q7" s="251"/>
      <c r="R7" s="3"/>
    </row>
    <row r="8" spans="1:18" x14ac:dyDescent="0.3">
      <c r="B8" s="316" t="s">
        <v>39</v>
      </c>
      <c r="C8" s="251"/>
      <c r="D8" s="251"/>
      <c r="E8" s="251"/>
      <c r="F8" s="251"/>
      <c r="G8" s="251"/>
      <c r="H8" s="251"/>
      <c r="I8" s="251"/>
      <c r="J8" s="251"/>
      <c r="K8" s="251"/>
      <c r="L8" s="251"/>
      <c r="M8" s="251"/>
      <c r="N8" s="251"/>
      <c r="O8" s="251"/>
      <c r="P8" s="251"/>
      <c r="Q8" s="251"/>
      <c r="R8" s="3"/>
    </row>
    <row r="9" spans="1:18" x14ac:dyDescent="0.3">
      <c r="B9" s="317" t="s">
        <v>22</v>
      </c>
      <c r="C9" s="251"/>
      <c r="D9" s="251"/>
      <c r="E9" s="251"/>
      <c r="F9" s="251"/>
      <c r="G9" s="251"/>
      <c r="H9" s="251"/>
      <c r="I9" s="251"/>
      <c r="J9" s="251"/>
      <c r="K9" s="251"/>
      <c r="L9" s="251"/>
      <c r="M9" s="251"/>
      <c r="N9" s="251"/>
      <c r="O9" s="251"/>
      <c r="P9" s="251"/>
      <c r="Q9" s="251"/>
      <c r="R9" s="3"/>
    </row>
    <row r="10" spans="1:18" x14ac:dyDescent="0.3">
      <c r="B10" s="317" t="s">
        <v>466</v>
      </c>
      <c r="C10" s="251"/>
      <c r="D10" s="251"/>
      <c r="E10" s="251"/>
      <c r="F10" s="251"/>
      <c r="G10" s="251"/>
      <c r="H10" s="251"/>
      <c r="I10" s="251"/>
      <c r="J10" s="251"/>
      <c r="K10" s="251"/>
      <c r="L10" s="251"/>
      <c r="M10" s="251"/>
      <c r="N10" s="251"/>
      <c r="O10" s="251"/>
      <c r="P10" s="251"/>
      <c r="Q10" s="251"/>
      <c r="R10" s="3"/>
    </row>
    <row r="11" spans="1:18" x14ac:dyDescent="0.3">
      <c r="B11" s="317" t="s">
        <v>249</v>
      </c>
      <c r="C11" s="251"/>
      <c r="D11" s="251"/>
      <c r="E11" s="251"/>
      <c r="F11" s="251"/>
      <c r="G11" s="251"/>
      <c r="H11" s="251"/>
      <c r="I11" s="251"/>
      <c r="J11" s="251"/>
      <c r="K11" s="251"/>
      <c r="L11" s="251"/>
      <c r="M11" s="251"/>
      <c r="N11" s="251"/>
      <c r="O11" s="251"/>
      <c r="P11" s="251"/>
      <c r="Q11" s="251"/>
      <c r="R11" s="3"/>
    </row>
    <row r="12" spans="1:18" x14ac:dyDescent="0.3">
      <c r="B12" s="316" t="s">
        <v>457</v>
      </c>
      <c r="C12" s="251"/>
      <c r="D12" s="251"/>
      <c r="E12" s="251"/>
      <c r="F12" s="251"/>
      <c r="G12" s="251"/>
      <c r="H12" s="251"/>
      <c r="I12" s="251"/>
      <c r="J12" s="251"/>
      <c r="K12" s="251"/>
      <c r="L12" s="251"/>
      <c r="M12" s="251"/>
      <c r="N12" s="251"/>
      <c r="O12" s="251"/>
      <c r="P12" s="251"/>
      <c r="Q12" s="251"/>
      <c r="R12" s="3"/>
    </row>
    <row r="13" spans="1:18" x14ac:dyDescent="0.3">
      <c r="B13" s="317" t="s">
        <v>22</v>
      </c>
      <c r="C13" s="251"/>
      <c r="D13" s="251"/>
      <c r="E13" s="251"/>
      <c r="F13" s="251"/>
      <c r="G13" s="251"/>
      <c r="H13" s="251"/>
      <c r="I13" s="251"/>
      <c r="J13" s="251"/>
      <c r="K13" s="251"/>
      <c r="L13" s="251"/>
      <c r="M13" s="251"/>
      <c r="N13" s="251"/>
      <c r="O13" s="251"/>
      <c r="P13" s="251"/>
      <c r="Q13" s="251"/>
      <c r="R13" s="3"/>
    </row>
    <row r="14" spans="1:18" x14ac:dyDescent="0.3">
      <c r="B14" s="317" t="s">
        <v>466</v>
      </c>
      <c r="C14" s="251"/>
      <c r="D14" s="251"/>
      <c r="E14" s="251"/>
      <c r="F14" s="251"/>
      <c r="G14" s="251"/>
      <c r="H14" s="251"/>
      <c r="I14" s="251"/>
      <c r="J14" s="251"/>
      <c r="K14" s="251"/>
      <c r="L14" s="251"/>
      <c r="M14" s="251"/>
      <c r="N14" s="251"/>
      <c r="O14" s="251"/>
      <c r="P14" s="251"/>
      <c r="Q14" s="251"/>
      <c r="R14" s="3"/>
    </row>
    <row r="15" spans="1:18" x14ac:dyDescent="0.3">
      <c r="B15" s="317" t="s">
        <v>249</v>
      </c>
      <c r="C15" s="251"/>
      <c r="D15" s="251"/>
      <c r="E15" s="251"/>
      <c r="F15" s="251"/>
      <c r="G15" s="251"/>
      <c r="H15" s="251"/>
      <c r="I15" s="251"/>
      <c r="J15" s="251"/>
      <c r="K15" s="251"/>
      <c r="L15" s="251"/>
      <c r="M15" s="251"/>
      <c r="N15" s="251"/>
      <c r="O15" s="251"/>
      <c r="P15" s="251"/>
      <c r="Q15" s="251"/>
      <c r="R15" s="3"/>
    </row>
    <row r="16" spans="1:18" x14ac:dyDescent="0.3">
      <c r="B16" s="316" t="s">
        <v>456</v>
      </c>
      <c r="C16" s="251"/>
      <c r="D16" s="251"/>
      <c r="E16" s="251"/>
      <c r="F16" s="251"/>
      <c r="G16" s="251"/>
      <c r="H16" s="251"/>
      <c r="I16" s="251"/>
      <c r="J16" s="251"/>
      <c r="K16" s="251"/>
      <c r="L16" s="251"/>
      <c r="M16" s="251"/>
      <c r="N16" s="251"/>
      <c r="O16" s="251"/>
      <c r="P16" s="251"/>
      <c r="Q16" s="251"/>
      <c r="R16" s="3"/>
    </row>
    <row r="17" spans="2:18" x14ac:dyDescent="0.3">
      <c r="B17" s="317" t="s">
        <v>22</v>
      </c>
      <c r="C17" s="251"/>
      <c r="D17" s="251"/>
      <c r="E17" s="251"/>
      <c r="F17" s="251"/>
      <c r="G17" s="251"/>
      <c r="H17" s="251"/>
      <c r="I17" s="251"/>
      <c r="J17" s="251"/>
      <c r="K17" s="251"/>
      <c r="L17" s="251"/>
      <c r="M17" s="251"/>
      <c r="N17" s="251"/>
      <c r="O17" s="251"/>
      <c r="P17" s="251"/>
      <c r="Q17" s="251"/>
      <c r="R17" s="3"/>
    </row>
    <row r="18" spans="2:18" x14ac:dyDescent="0.3">
      <c r="B18" s="317" t="s">
        <v>466</v>
      </c>
      <c r="C18" s="251"/>
      <c r="D18" s="251"/>
      <c r="E18" s="251"/>
      <c r="F18" s="251"/>
      <c r="G18" s="251"/>
      <c r="H18" s="251"/>
      <c r="I18" s="251"/>
      <c r="J18" s="251"/>
      <c r="K18" s="251"/>
      <c r="L18" s="251"/>
      <c r="M18" s="251"/>
      <c r="N18" s="251"/>
      <c r="O18" s="251"/>
      <c r="P18" s="251"/>
      <c r="Q18" s="251"/>
      <c r="R18" s="3"/>
    </row>
    <row r="19" spans="2:18" x14ac:dyDescent="0.3">
      <c r="B19" s="317" t="s">
        <v>249</v>
      </c>
      <c r="C19" s="251"/>
      <c r="D19" s="251"/>
      <c r="E19" s="251"/>
      <c r="F19" s="251"/>
      <c r="G19" s="251"/>
      <c r="H19" s="251"/>
      <c r="I19" s="251"/>
      <c r="J19" s="251"/>
      <c r="K19" s="251"/>
      <c r="L19" s="251"/>
      <c r="M19" s="251"/>
      <c r="N19" s="251"/>
      <c r="O19" s="251"/>
      <c r="P19" s="251"/>
      <c r="Q19" s="251"/>
      <c r="R19" s="3"/>
    </row>
    <row r="20" spans="2:18" x14ac:dyDescent="0.3">
      <c r="B20" s="316" t="s">
        <v>458</v>
      </c>
      <c r="C20" s="251"/>
      <c r="D20" s="251"/>
      <c r="E20" s="251"/>
      <c r="F20" s="251"/>
      <c r="G20" s="251"/>
      <c r="H20" s="251"/>
      <c r="I20" s="251"/>
      <c r="J20" s="251"/>
      <c r="K20" s="251"/>
      <c r="L20" s="251"/>
      <c r="M20" s="251"/>
      <c r="N20" s="251"/>
      <c r="O20" s="251"/>
      <c r="P20" s="251"/>
      <c r="Q20" s="251"/>
      <c r="R20" s="3"/>
    </row>
    <row r="21" spans="2:18" x14ac:dyDescent="0.3">
      <c r="B21" s="317" t="s">
        <v>22</v>
      </c>
      <c r="C21" s="251"/>
      <c r="D21" s="251"/>
      <c r="E21" s="251"/>
      <c r="F21" s="251"/>
      <c r="G21" s="251"/>
      <c r="H21" s="251"/>
      <c r="I21" s="251"/>
      <c r="J21" s="251"/>
      <c r="K21" s="251"/>
      <c r="L21" s="251"/>
      <c r="M21" s="251"/>
      <c r="N21" s="251"/>
      <c r="O21" s="251"/>
      <c r="P21" s="251"/>
      <c r="Q21" s="251"/>
      <c r="R21" s="3"/>
    </row>
    <row r="22" spans="2:18" x14ac:dyDescent="0.3">
      <c r="B22" s="317" t="s">
        <v>466</v>
      </c>
      <c r="C22" s="251"/>
      <c r="D22" s="251"/>
      <c r="E22" s="251"/>
      <c r="F22" s="251"/>
      <c r="G22" s="251"/>
      <c r="H22" s="251"/>
      <c r="I22" s="251"/>
      <c r="J22" s="251"/>
      <c r="K22" s="251"/>
      <c r="L22" s="251"/>
      <c r="M22" s="251"/>
      <c r="N22" s="251"/>
      <c r="O22" s="251"/>
      <c r="P22" s="251"/>
      <c r="Q22" s="251"/>
      <c r="R22" s="3"/>
    </row>
    <row r="23" spans="2:18" x14ac:dyDescent="0.3">
      <c r="B23" s="317" t="s">
        <v>249</v>
      </c>
      <c r="C23" s="251"/>
      <c r="D23" s="251"/>
      <c r="E23" s="251"/>
      <c r="F23" s="251"/>
      <c r="G23" s="251"/>
      <c r="H23" s="251"/>
      <c r="I23" s="251"/>
      <c r="J23" s="251"/>
      <c r="K23" s="251"/>
      <c r="L23" s="251"/>
      <c r="M23" s="251"/>
      <c r="N23" s="251"/>
      <c r="O23" s="251"/>
      <c r="P23" s="251"/>
      <c r="Q23" s="251"/>
      <c r="R23" s="3"/>
    </row>
    <row r="24" spans="2:18" x14ac:dyDescent="0.3">
      <c r="B24" s="27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EBDA-D42A-4B55-985D-B29B4D0691FB}">
  <sheetPr>
    <tabColor theme="5"/>
    <pageSetUpPr fitToPage="1"/>
  </sheetPr>
  <dimension ref="A1:JO25"/>
  <sheetViews>
    <sheetView topLeftCell="E2" workbookViewId="0">
      <selection activeCell="P32" sqref="P32"/>
    </sheetView>
  </sheetViews>
  <sheetFormatPr defaultRowHeight="16.5" x14ac:dyDescent="0.3"/>
  <cols>
    <col min="1" max="1" width="3.140625" style="12" customWidth="1"/>
    <col min="2" max="2" width="24.5703125" customWidth="1"/>
    <col min="3" max="3" width="1.42578125" customWidth="1"/>
    <col min="4" max="4" width="16" customWidth="1"/>
    <col min="5" max="5" width="21.140625" customWidth="1"/>
    <col min="6" max="6" width="14.85546875" customWidth="1"/>
    <col min="7" max="7" width="8.85546875" customWidth="1"/>
    <col min="8" max="8" width="10.140625" customWidth="1"/>
    <col min="9" max="9" width="16.140625" customWidth="1"/>
    <col min="10" max="10" width="14.140625" customWidth="1"/>
  </cols>
  <sheetData>
    <row r="1" spans="1:275" s="15" customFormat="1" x14ac:dyDescent="0.3">
      <c r="A1" s="12"/>
      <c r="B1" s="13" t="s">
        <v>395</v>
      </c>
      <c r="C1" s="13"/>
      <c r="D1" s="14"/>
      <c r="E1" s="13"/>
      <c r="F1" s="13"/>
      <c r="G1" s="13"/>
      <c r="H1" s="13"/>
      <c r="I1" s="13"/>
    </row>
    <row r="2" spans="1:275" s="15" customFormat="1" x14ac:dyDescent="0.3">
      <c r="A2" s="12"/>
      <c r="B2" s="13" t="s">
        <v>468</v>
      </c>
      <c r="C2" s="13"/>
      <c r="D2" s="14"/>
      <c r="E2" s="13"/>
      <c r="F2" s="13"/>
      <c r="G2" s="13"/>
      <c r="H2" s="13"/>
      <c r="I2" s="13"/>
    </row>
    <row r="3" spans="1:275" s="15" customFormat="1" x14ac:dyDescent="0.3">
      <c r="A3" s="12"/>
      <c r="B3" s="277"/>
      <c r="C3" s="277"/>
      <c r="D3" s="290"/>
      <c r="E3" s="277"/>
      <c r="F3" s="277"/>
      <c r="G3" s="277"/>
      <c r="H3" s="277"/>
      <c r="I3" s="277"/>
      <c r="J3" s="288"/>
      <c r="K3" s="289"/>
      <c r="L3" s="289"/>
      <c r="M3" s="289"/>
      <c r="N3" s="289"/>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row>
    <row r="4" spans="1:275" x14ac:dyDescent="0.3">
      <c r="B4" s="278"/>
      <c r="C4" s="286"/>
      <c r="D4" s="541" t="s">
        <v>459</v>
      </c>
      <c r="E4" s="541"/>
      <c r="F4" s="541" t="s">
        <v>460</v>
      </c>
      <c r="G4" s="541"/>
      <c r="H4" s="541"/>
      <c r="I4" s="541"/>
      <c r="J4" s="286"/>
      <c r="K4" s="285"/>
      <c r="L4" s="285"/>
      <c r="M4" s="285"/>
      <c r="N4" s="285"/>
    </row>
    <row r="5" spans="1:275" ht="71.25" x14ac:dyDescent="0.3">
      <c r="B5" s="279" t="s">
        <v>59</v>
      </c>
      <c r="C5" s="283"/>
      <c r="D5" s="291" t="s">
        <v>60</v>
      </c>
      <c r="E5" s="291" t="s">
        <v>61</v>
      </c>
      <c r="F5" s="291" t="s">
        <v>62</v>
      </c>
      <c r="G5" s="291" t="s">
        <v>63</v>
      </c>
      <c r="H5" s="291" t="s">
        <v>64</v>
      </c>
      <c r="I5" s="291" t="s">
        <v>65</v>
      </c>
      <c r="J5" s="291" t="s">
        <v>66</v>
      </c>
      <c r="K5" s="285"/>
      <c r="L5" s="285"/>
      <c r="M5" s="285"/>
      <c r="N5" s="285"/>
    </row>
    <row r="6" spans="1:275" x14ac:dyDescent="0.3">
      <c r="B6" s="280" t="s">
        <v>39</v>
      </c>
      <c r="C6" s="286"/>
      <c r="D6" s="292"/>
      <c r="E6" s="292"/>
      <c r="F6" s="292"/>
      <c r="G6" s="292"/>
      <c r="H6" s="293">
        <f t="shared" ref="H6:H13" si="0">F6*G6</f>
        <v>0</v>
      </c>
      <c r="I6" s="292"/>
      <c r="J6" s="295" t="e">
        <f t="shared" ref="J6:J13" si="1">H6/D6-1</f>
        <v>#DIV/0!</v>
      </c>
      <c r="K6" s="285"/>
      <c r="L6" s="285"/>
      <c r="M6" s="285"/>
      <c r="N6" s="285"/>
    </row>
    <row r="7" spans="1:275" x14ac:dyDescent="0.3">
      <c r="B7" s="280" t="s">
        <v>58</v>
      </c>
      <c r="C7" s="286"/>
      <c r="D7" s="292"/>
      <c r="E7" s="292"/>
      <c r="F7" s="292"/>
      <c r="G7" s="292"/>
      <c r="H7" s="293">
        <f t="shared" si="0"/>
        <v>0</v>
      </c>
      <c r="I7" s="292"/>
      <c r="J7" s="295" t="e">
        <f t="shared" si="1"/>
        <v>#DIV/0!</v>
      </c>
      <c r="K7" s="285"/>
      <c r="L7" s="285"/>
      <c r="M7" s="285"/>
      <c r="N7" s="285"/>
    </row>
    <row r="8" spans="1:275" x14ac:dyDescent="0.3">
      <c r="B8" s="280" t="s">
        <v>457</v>
      </c>
      <c r="C8" s="286"/>
      <c r="D8" s="292"/>
      <c r="E8" s="292"/>
      <c r="F8" s="292"/>
      <c r="G8" s="292"/>
      <c r="H8" s="293">
        <f t="shared" si="0"/>
        <v>0</v>
      </c>
      <c r="I8" s="292"/>
      <c r="J8" s="295" t="e">
        <f t="shared" si="1"/>
        <v>#DIV/0!</v>
      </c>
      <c r="K8" s="285"/>
      <c r="L8" s="285"/>
      <c r="M8" s="285"/>
      <c r="N8" s="285"/>
    </row>
    <row r="9" spans="1:275" x14ac:dyDescent="0.3">
      <c r="B9" s="280" t="s">
        <v>456</v>
      </c>
      <c r="C9" s="286"/>
      <c r="D9" s="292"/>
      <c r="E9" s="292"/>
      <c r="F9" s="292"/>
      <c r="G9" s="292"/>
      <c r="H9" s="293">
        <f t="shared" si="0"/>
        <v>0</v>
      </c>
      <c r="I9" s="292"/>
      <c r="J9" s="295" t="e">
        <f t="shared" si="1"/>
        <v>#DIV/0!</v>
      </c>
      <c r="K9" s="285"/>
      <c r="L9" s="285"/>
      <c r="M9" s="285"/>
      <c r="N9" s="285"/>
    </row>
    <row r="10" spans="1:275" x14ac:dyDescent="0.3">
      <c r="B10" s="280" t="s">
        <v>458</v>
      </c>
      <c r="C10" s="286"/>
      <c r="D10" s="292"/>
      <c r="E10" s="292"/>
      <c r="F10" s="292"/>
      <c r="G10" s="292"/>
      <c r="H10" s="293">
        <f t="shared" si="0"/>
        <v>0</v>
      </c>
      <c r="I10" s="292"/>
      <c r="J10" s="295" t="e">
        <f t="shared" si="1"/>
        <v>#DIV/0!</v>
      </c>
      <c r="K10" s="285"/>
      <c r="L10" s="285"/>
      <c r="M10" s="285"/>
      <c r="N10" s="285"/>
    </row>
    <row r="11" spans="1:275" x14ac:dyDescent="0.3">
      <c r="B11" s="281" t="s">
        <v>465</v>
      </c>
      <c r="C11" s="286"/>
      <c r="D11" s="292"/>
      <c r="E11" s="292"/>
      <c r="F11" s="292"/>
      <c r="G11" s="292"/>
      <c r="H11" s="293">
        <f t="shared" si="0"/>
        <v>0</v>
      </c>
      <c r="I11" s="292"/>
      <c r="J11" s="295" t="e">
        <f t="shared" si="1"/>
        <v>#DIV/0!</v>
      </c>
      <c r="K11" s="285"/>
      <c r="L11" s="285"/>
      <c r="M11" s="285"/>
      <c r="N11" s="285"/>
    </row>
    <row r="12" spans="1:275" x14ac:dyDescent="0.3">
      <c r="B12" s="281" t="s">
        <v>465</v>
      </c>
      <c r="C12" s="286"/>
      <c r="D12" s="292"/>
      <c r="E12" s="292"/>
      <c r="F12" s="292"/>
      <c r="G12" s="292"/>
      <c r="H12" s="293">
        <f t="shared" si="0"/>
        <v>0</v>
      </c>
      <c r="I12" s="292"/>
      <c r="J12" s="295" t="e">
        <f t="shared" si="1"/>
        <v>#DIV/0!</v>
      </c>
      <c r="K12" s="285"/>
      <c r="L12" s="285"/>
      <c r="M12" s="285"/>
      <c r="N12" s="285"/>
    </row>
    <row r="13" spans="1:275" x14ac:dyDescent="0.3">
      <c r="B13" s="282" t="s">
        <v>67</v>
      </c>
      <c r="C13" s="286"/>
      <c r="D13" s="287"/>
      <c r="E13" s="287"/>
      <c r="F13" s="278"/>
      <c r="G13" s="278"/>
      <c r="H13" s="293">
        <f t="shared" si="0"/>
        <v>0</v>
      </c>
      <c r="I13" s="287"/>
      <c r="J13" s="295" t="e">
        <f t="shared" si="1"/>
        <v>#DIV/0!</v>
      </c>
      <c r="K13" s="285"/>
      <c r="L13" s="285"/>
      <c r="M13" s="285"/>
      <c r="N13" s="285"/>
    </row>
    <row r="14" spans="1:275" x14ac:dyDescent="0.3">
      <c r="B14" s="278"/>
      <c r="C14" s="278"/>
      <c r="D14" s="278"/>
      <c r="E14" s="278"/>
      <c r="F14" s="278"/>
      <c r="G14" s="278"/>
      <c r="H14" s="287"/>
      <c r="I14" s="287"/>
      <c r="J14" s="287"/>
      <c r="K14" s="285"/>
      <c r="L14" s="285"/>
      <c r="M14" s="285"/>
      <c r="N14" s="285"/>
    </row>
    <row r="15" spans="1:275" x14ac:dyDescent="0.3">
      <c r="B15" s="275"/>
      <c r="C15" s="275"/>
      <c r="D15" s="275"/>
      <c r="E15" s="275"/>
      <c r="F15" s="275"/>
      <c r="G15" s="275"/>
      <c r="H15" s="275"/>
      <c r="I15" s="275"/>
      <c r="J15" s="275"/>
    </row>
    <row r="16" spans="1:275" x14ac:dyDescent="0.3">
      <c r="B16" s="275"/>
      <c r="C16" s="275"/>
      <c r="D16" s="294"/>
      <c r="E16" s="276" t="s">
        <v>68</v>
      </c>
      <c r="F16" s="275"/>
      <c r="G16" s="275"/>
      <c r="H16" s="275"/>
      <c r="I16" s="275"/>
      <c r="J16" s="275"/>
    </row>
    <row r="17" spans="2:11" x14ac:dyDescent="0.3">
      <c r="B17" s="8" t="s">
        <v>69</v>
      </c>
    </row>
    <row r="18" spans="2:11" ht="29.1" customHeight="1" x14ac:dyDescent="0.3">
      <c r="B18" s="542" t="s">
        <v>70</v>
      </c>
      <c r="C18" s="542"/>
      <c r="D18" s="542"/>
      <c r="E18" s="542"/>
      <c r="F18" s="542"/>
      <c r="G18" s="542"/>
      <c r="H18" s="542"/>
      <c r="I18" s="542"/>
      <c r="J18" s="542"/>
      <c r="K18" s="542"/>
    </row>
    <row r="19" spans="2:11" x14ac:dyDescent="0.3">
      <c r="B19" s="19" t="s">
        <v>71</v>
      </c>
      <c r="D19" s="20"/>
    </row>
    <row r="20" spans="2:11" x14ac:dyDescent="0.3">
      <c r="B20" s="19" t="s">
        <v>72</v>
      </c>
      <c r="D20" s="20"/>
    </row>
    <row r="21" spans="2:11" x14ac:dyDescent="0.3">
      <c r="B21" s="19" t="s">
        <v>73</v>
      </c>
      <c r="D21" s="20"/>
    </row>
    <row r="22" spans="2:11" x14ac:dyDescent="0.3">
      <c r="B22" s="19" t="s">
        <v>74</v>
      </c>
      <c r="D22" s="20"/>
    </row>
    <row r="23" spans="2:11" x14ac:dyDescent="0.3">
      <c r="B23" s="19" t="s">
        <v>75</v>
      </c>
      <c r="D23" s="20"/>
    </row>
    <row r="24" spans="2:11" ht="32.1" customHeight="1" x14ac:dyDescent="0.3">
      <c r="B24" s="543" t="s">
        <v>76</v>
      </c>
      <c r="C24" s="543"/>
      <c r="D24" s="543"/>
      <c r="E24" s="543"/>
      <c r="F24" s="543"/>
      <c r="G24" s="543"/>
      <c r="H24" s="543"/>
      <c r="I24" s="543"/>
      <c r="J24" s="543"/>
      <c r="K24" s="543"/>
    </row>
    <row r="25" spans="2:11" x14ac:dyDescent="0.3">
      <c r="B25" s="20"/>
      <c r="D25" s="20"/>
    </row>
  </sheetData>
  <mergeCells count="4">
    <mergeCell ref="D4:E4"/>
    <mergeCell ref="F4:I4"/>
    <mergeCell ref="B18:K18"/>
    <mergeCell ref="B24:K24"/>
  </mergeCells>
  <pageMargins left="0.7" right="0.7" top="0.75" bottom="0.75" header="0.3" footer="0.3"/>
  <pageSetup paperSize="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3C765-3F00-4D7B-9835-4610344B74CC}">
  <sheetPr>
    <tabColor theme="5"/>
  </sheetPr>
  <dimension ref="A1:R24"/>
  <sheetViews>
    <sheetView workbookViewId="0">
      <selection activeCell="V23" sqref="V23"/>
    </sheetView>
  </sheetViews>
  <sheetFormatPr defaultRowHeight="16.5" x14ac:dyDescent="0.3"/>
  <cols>
    <col min="1" max="1" width="8.85546875" style="12"/>
    <col min="2" max="2" width="28.42578125" customWidth="1"/>
    <col min="3" max="18" width="3.42578125" bestFit="1" customWidth="1"/>
  </cols>
  <sheetData>
    <row r="1" spans="1:18" s="15" customFormat="1" x14ac:dyDescent="0.3">
      <c r="A1" s="12"/>
      <c r="B1" s="13" t="s">
        <v>395</v>
      </c>
      <c r="C1" s="13"/>
      <c r="D1" s="14"/>
      <c r="E1" s="13"/>
      <c r="F1" s="13"/>
      <c r="G1" s="13"/>
      <c r="H1" s="13"/>
      <c r="I1" s="13"/>
    </row>
    <row r="2" spans="1:18" s="15" customFormat="1" x14ac:dyDescent="0.3">
      <c r="A2" s="12"/>
      <c r="B2" s="13" t="s">
        <v>469</v>
      </c>
      <c r="C2" s="13"/>
      <c r="D2" s="14"/>
      <c r="E2" s="13"/>
      <c r="F2" s="13"/>
      <c r="G2" s="13"/>
      <c r="H2" s="13"/>
      <c r="I2" s="13"/>
    </row>
    <row r="3" spans="1:18" x14ac:dyDescent="0.3">
      <c r="B3" s="275"/>
    </row>
    <row r="4" spans="1:18" ht="147.94999999999999" customHeight="1" x14ac:dyDescent="0.3">
      <c r="B4" s="275"/>
      <c r="C4" s="318" t="s">
        <v>23</v>
      </c>
      <c r="D4" s="318" t="s">
        <v>24</v>
      </c>
      <c r="E4" s="318" t="s">
        <v>25</v>
      </c>
      <c r="F4" s="318" t="s">
        <v>26</v>
      </c>
      <c r="G4" s="318" t="s">
        <v>27</v>
      </c>
      <c r="H4" s="318" t="s">
        <v>28</v>
      </c>
      <c r="I4" s="318" t="s">
        <v>29</v>
      </c>
      <c r="J4" s="318" t="s">
        <v>30</v>
      </c>
      <c r="K4" s="318" t="s">
        <v>31</v>
      </c>
      <c r="L4" s="318" t="s">
        <v>32</v>
      </c>
      <c r="M4" s="318" t="s">
        <v>33</v>
      </c>
      <c r="N4" s="318" t="s">
        <v>34</v>
      </c>
      <c r="O4" s="318" t="s">
        <v>35</v>
      </c>
      <c r="P4" s="318" t="s">
        <v>36</v>
      </c>
      <c r="Q4" s="318" t="s">
        <v>37</v>
      </c>
      <c r="R4" s="319" t="s">
        <v>477</v>
      </c>
    </row>
    <row r="5" spans="1:18" x14ac:dyDescent="0.3">
      <c r="B5" s="322" t="s">
        <v>58</v>
      </c>
      <c r="C5" s="314"/>
      <c r="D5" s="314"/>
      <c r="E5" s="314"/>
      <c r="F5" s="314"/>
      <c r="G5" s="314"/>
      <c r="H5" s="314"/>
      <c r="I5" s="314"/>
      <c r="J5" s="314"/>
      <c r="K5" s="314"/>
      <c r="L5" s="314"/>
      <c r="M5" s="314"/>
      <c r="N5" s="314"/>
      <c r="O5" s="314"/>
      <c r="P5" s="314"/>
      <c r="Q5" s="314"/>
      <c r="R5" s="3"/>
    </row>
    <row r="6" spans="1:18" x14ac:dyDescent="0.3">
      <c r="B6" s="317" t="s">
        <v>22</v>
      </c>
      <c r="C6" s="251"/>
      <c r="D6" s="251"/>
      <c r="E6" s="251"/>
      <c r="F6" s="251"/>
      <c r="G6" s="251"/>
      <c r="H6" s="251"/>
      <c r="I6" s="251"/>
      <c r="J6" s="251"/>
      <c r="K6" s="251"/>
      <c r="L6" s="251"/>
      <c r="M6" s="251"/>
      <c r="N6" s="251"/>
      <c r="O6" s="251"/>
      <c r="P6" s="251"/>
      <c r="Q6" s="251"/>
      <c r="R6" s="3"/>
    </row>
    <row r="7" spans="1:18" x14ac:dyDescent="0.3">
      <c r="B7" s="317" t="s">
        <v>466</v>
      </c>
      <c r="C7" s="251"/>
      <c r="D7" s="251"/>
      <c r="E7" s="251"/>
      <c r="F7" s="251"/>
      <c r="G7" s="251"/>
      <c r="H7" s="251"/>
      <c r="I7" s="251"/>
      <c r="J7" s="251"/>
      <c r="K7" s="251"/>
      <c r="L7" s="251"/>
      <c r="M7" s="251"/>
      <c r="N7" s="251"/>
      <c r="O7" s="251"/>
      <c r="P7" s="251"/>
      <c r="Q7" s="251"/>
      <c r="R7" s="3"/>
    </row>
    <row r="8" spans="1:18" x14ac:dyDescent="0.3">
      <c r="B8" s="316" t="s">
        <v>39</v>
      </c>
      <c r="C8" s="251"/>
      <c r="D8" s="251"/>
      <c r="E8" s="251"/>
      <c r="F8" s="251"/>
      <c r="G8" s="251"/>
      <c r="H8" s="251"/>
      <c r="I8" s="251"/>
      <c r="J8" s="251"/>
      <c r="K8" s="251"/>
      <c r="L8" s="251"/>
      <c r="M8" s="251"/>
      <c r="N8" s="251"/>
      <c r="O8" s="251"/>
      <c r="P8" s="251"/>
      <c r="Q8" s="251"/>
      <c r="R8" s="3"/>
    </row>
    <row r="9" spans="1:18" x14ac:dyDescent="0.3">
      <c r="B9" s="317" t="s">
        <v>22</v>
      </c>
      <c r="C9" s="251"/>
      <c r="D9" s="251"/>
      <c r="E9" s="251"/>
      <c r="F9" s="251"/>
      <c r="G9" s="251"/>
      <c r="H9" s="251"/>
      <c r="I9" s="251"/>
      <c r="J9" s="251"/>
      <c r="K9" s="251"/>
      <c r="L9" s="251"/>
      <c r="M9" s="251"/>
      <c r="N9" s="251"/>
      <c r="O9" s="251"/>
      <c r="P9" s="251"/>
      <c r="Q9" s="251"/>
      <c r="R9" s="3"/>
    </row>
    <row r="10" spans="1:18" x14ac:dyDescent="0.3">
      <c r="B10" s="317" t="s">
        <v>466</v>
      </c>
      <c r="C10" s="251"/>
      <c r="D10" s="251"/>
      <c r="E10" s="251"/>
      <c r="F10" s="251"/>
      <c r="G10" s="251"/>
      <c r="H10" s="251"/>
      <c r="I10" s="251"/>
      <c r="J10" s="251"/>
      <c r="K10" s="251"/>
      <c r="L10" s="251"/>
      <c r="M10" s="251"/>
      <c r="N10" s="251"/>
      <c r="O10" s="251"/>
      <c r="P10" s="251"/>
      <c r="Q10" s="251"/>
      <c r="R10" s="3"/>
    </row>
    <row r="11" spans="1:18" x14ac:dyDescent="0.3">
      <c r="B11" s="316" t="s">
        <v>457</v>
      </c>
      <c r="C11" s="251"/>
      <c r="D11" s="251"/>
      <c r="E11" s="251"/>
      <c r="F11" s="251"/>
      <c r="G11" s="251"/>
      <c r="H11" s="251"/>
      <c r="I11" s="251"/>
      <c r="J11" s="251"/>
      <c r="K11" s="251"/>
      <c r="L11" s="251"/>
      <c r="M11" s="251"/>
      <c r="N11" s="251"/>
      <c r="O11" s="251"/>
      <c r="P11" s="251"/>
      <c r="Q11" s="251"/>
      <c r="R11" s="3"/>
    </row>
    <row r="12" spans="1:18" x14ac:dyDescent="0.3">
      <c r="B12" s="317" t="s">
        <v>22</v>
      </c>
      <c r="C12" s="251"/>
      <c r="D12" s="251"/>
      <c r="E12" s="251"/>
      <c r="F12" s="251"/>
      <c r="G12" s="251"/>
      <c r="H12" s="251"/>
      <c r="I12" s="251"/>
      <c r="J12" s="251"/>
      <c r="K12" s="251"/>
      <c r="L12" s="251"/>
      <c r="M12" s="251"/>
      <c r="N12" s="251"/>
      <c r="O12" s="251"/>
      <c r="P12" s="251"/>
      <c r="Q12" s="251"/>
      <c r="R12" s="3"/>
    </row>
    <row r="13" spans="1:18" x14ac:dyDescent="0.3">
      <c r="B13" s="317" t="s">
        <v>466</v>
      </c>
      <c r="C13" s="251"/>
      <c r="D13" s="251"/>
      <c r="E13" s="251"/>
      <c r="F13" s="251"/>
      <c r="G13" s="251"/>
      <c r="H13" s="251"/>
      <c r="I13" s="251"/>
      <c r="J13" s="251"/>
      <c r="K13" s="251"/>
      <c r="L13" s="251"/>
      <c r="M13" s="251"/>
      <c r="N13" s="251"/>
      <c r="O13" s="251"/>
      <c r="P13" s="251"/>
      <c r="Q13" s="251"/>
      <c r="R13" s="3"/>
    </row>
    <row r="14" spans="1:18" x14ac:dyDescent="0.3">
      <c r="B14" s="316" t="s">
        <v>456</v>
      </c>
      <c r="C14" s="251"/>
      <c r="D14" s="251"/>
      <c r="E14" s="251"/>
      <c r="F14" s="251"/>
      <c r="G14" s="251"/>
      <c r="H14" s="251"/>
      <c r="I14" s="251"/>
      <c r="J14" s="251"/>
      <c r="K14" s="251"/>
      <c r="L14" s="251"/>
      <c r="M14" s="251"/>
      <c r="N14" s="251"/>
      <c r="O14" s="251"/>
      <c r="P14" s="251"/>
      <c r="Q14" s="251"/>
      <c r="R14" s="3"/>
    </row>
    <row r="15" spans="1:18" x14ac:dyDescent="0.3">
      <c r="B15" s="317" t="s">
        <v>22</v>
      </c>
      <c r="C15" s="251"/>
      <c r="D15" s="251"/>
      <c r="E15" s="251"/>
      <c r="F15" s="251"/>
      <c r="G15" s="251"/>
      <c r="H15" s="251"/>
      <c r="I15" s="251"/>
      <c r="J15" s="251"/>
      <c r="K15" s="251"/>
      <c r="L15" s="251"/>
      <c r="M15" s="251"/>
      <c r="N15" s="251"/>
      <c r="O15" s="251"/>
      <c r="P15" s="251"/>
      <c r="Q15" s="251"/>
      <c r="R15" s="3"/>
    </row>
    <row r="16" spans="1:18" x14ac:dyDescent="0.3">
      <c r="B16" s="317" t="s">
        <v>466</v>
      </c>
      <c r="C16" s="251"/>
      <c r="D16" s="251"/>
      <c r="E16" s="251"/>
      <c r="F16" s="251"/>
      <c r="G16" s="251"/>
      <c r="H16" s="251"/>
      <c r="I16" s="251"/>
      <c r="J16" s="251"/>
      <c r="K16" s="251"/>
      <c r="L16" s="251"/>
      <c r="M16" s="251"/>
      <c r="N16" s="251"/>
      <c r="O16" s="251"/>
      <c r="P16" s="251"/>
      <c r="Q16" s="251"/>
      <c r="R16" s="3"/>
    </row>
    <row r="17" spans="2:18" x14ac:dyDescent="0.3">
      <c r="B17" s="316" t="s">
        <v>458</v>
      </c>
      <c r="C17" s="251"/>
      <c r="D17" s="251"/>
      <c r="E17" s="251"/>
      <c r="F17" s="251"/>
      <c r="G17" s="251"/>
      <c r="H17" s="251"/>
      <c r="I17" s="251"/>
      <c r="J17" s="251"/>
      <c r="K17" s="251"/>
      <c r="L17" s="251"/>
      <c r="M17" s="251"/>
      <c r="N17" s="251"/>
      <c r="O17" s="251"/>
      <c r="P17" s="251"/>
      <c r="Q17" s="251"/>
      <c r="R17" s="3"/>
    </row>
    <row r="18" spans="2:18" x14ac:dyDescent="0.3">
      <c r="B18" s="317" t="s">
        <v>22</v>
      </c>
      <c r="C18" s="251"/>
      <c r="D18" s="251"/>
      <c r="E18" s="251"/>
      <c r="F18" s="251"/>
      <c r="G18" s="251"/>
      <c r="H18" s="251"/>
      <c r="I18" s="251"/>
      <c r="J18" s="251"/>
      <c r="K18" s="251"/>
      <c r="L18" s="251"/>
      <c r="M18" s="251"/>
      <c r="N18" s="251"/>
      <c r="O18" s="251"/>
      <c r="P18" s="251"/>
      <c r="Q18" s="251"/>
      <c r="R18" s="3"/>
    </row>
    <row r="19" spans="2:18" x14ac:dyDescent="0.3">
      <c r="B19" s="317" t="s">
        <v>466</v>
      </c>
      <c r="C19" s="251"/>
      <c r="D19" s="251"/>
      <c r="E19" s="251"/>
      <c r="F19" s="251"/>
      <c r="G19" s="251"/>
      <c r="H19" s="251"/>
      <c r="I19" s="251"/>
      <c r="J19" s="251"/>
      <c r="K19" s="251"/>
      <c r="L19" s="251"/>
      <c r="M19" s="251"/>
      <c r="N19" s="251"/>
      <c r="O19" s="251"/>
      <c r="P19" s="251"/>
      <c r="Q19" s="251"/>
      <c r="R19" s="3"/>
    </row>
    <row r="20" spans="2:18" x14ac:dyDescent="0.3">
      <c r="B20" s="323" t="s">
        <v>465</v>
      </c>
      <c r="C20" s="3"/>
      <c r="D20" s="3"/>
      <c r="E20" s="3"/>
      <c r="F20" s="3"/>
      <c r="G20" s="3"/>
      <c r="H20" s="3"/>
      <c r="I20" s="3"/>
      <c r="J20" s="3"/>
      <c r="K20" s="3"/>
      <c r="L20" s="3"/>
      <c r="M20" s="3"/>
      <c r="N20" s="3"/>
      <c r="O20" s="3"/>
      <c r="P20" s="3"/>
      <c r="Q20" s="3"/>
      <c r="R20" s="3"/>
    </row>
    <row r="21" spans="2:18" x14ac:dyDescent="0.3">
      <c r="B21" s="284"/>
    </row>
    <row r="22" spans="2:18" x14ac:dyDescent="0.3">
      <c r="B22" s="284"/>
    </row>
    <row r="23" spans="2:18" x14ac:dyDescent="0.3">
      <c r="B23" s="284"/>
    </row>
    <row r="24" spans="2:18" x14ac:dyDescent="0.3">
      <c r="B24" s="28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5507F-0933-4616-9F87-DBF905B0C61B}">
  <sheetPr>
    <tabColor theme="5"/>
  </sheetPr>
  <dimension ref="A1:T62"/>
  <sheetViews>
    <sheetView workbookViewId="0">
      <selection activeCell="Z32" sqref="Z32"/>
    </sheetView>
  </sheetViews>
  <sheetFormatPr defaultRowHeight="16.5" x14ac:dyDescent="0.3"/>
  <cols>
    <col min="1" max="1" width="8.85546875" style="12"/>
    <col min="2" max="2" width="46.140625" customWidth="1"/>
    <col min="3" max="17" width="3.42578125" style="193" bestFit="1" customWidth="1"/>
    <col min="18" max="20" width="3.42578125" bestFit="1" customWidth="1"/>
  </cols>
  <sheetData>
    <row r="1" spans="1:20" s="15" customFormat="1" x14ac:dyDescent="0.3">
      <c r="A1" s="12"/>
      <c r="B1" s="13" t="s">
        <v>395</v>
      </c>
      <c r="C1" s="298"/>
      <c r="D1" s="298"/>
      <c r="E1" s="298"/>
      <c r="F1" s="298"/>
      <c r="G1" s="298"/>
      <c r="H1" s="298"/>
      <c r="I1" s="298"/>
      <c r="J1" s="298"/>
      <c r="K1" s="298"/>
      <c r="L1" s="298"/>
      <c r="M1" s="298"/>
      <c r="N1" s="298"/>
      <c r="O1" s="298"/>
      <c r="P1" s="298"/>
      <c r="Q1" s="298"/>
    </row>
    <row r="2" spans="1:20" s="15" customFormat="1" x14ac:dyDescent="0.3">
      <c r="A2" s="12"/>
      <c r="B2" s="13" t="s">
        <v>578</v>
      </c>
      <c r="C2" s="298"/>
      <c r="D2" s="298"/>
      <c r="E2" s="298"/>
      <c r="F2" s="298"/>
      <c r="G2" s="298"/>
      <c r="H2" s="298"/>
      <c r="I2" s="298"/>
      <c r="J2" s="298"/>
      <c r="K2" s="298"/>
      <c r="L2" s="298"/>
      <c r="M2" s="298"/>
      <c r="N2" s="298"/>
      <c r="O2" s="298"/>
      <c r="P2" s="298"/>
      <c r="Q2" s="298"/>
    </row>
    <row r="3" spans="1:20" s="289" customFormat="1" x14ac:dyDescent="0.3">
      <c r="A3" s="12"/>
      <c r="B3" s="297"/>
      <c r="C3" s="299"/>
      <c r="D3" s="299"/>
      <c r="E3" s="299"/>
      <c r="F3" s="299"/>
      <c r="G3" s="299"/>
      <c r="H3" s="299"/>
      <c r="I3" s="299"/>
      <c r="J3" s="299"/>
      <c r="K3" s="299"/>
      <c r="L3" s="299"/>
      <c r="M3" s="299"/>
      <c r="N3" s="299"/>
      <c r="O3" s="299"/>
      <c r="P3" s="299"/>
      <c r="Q3" s="299"/>
    </row>
    <row r="4" spans="1:20" ht="123.6" customHeight="1" x14ac:dyDescent="0.3">
      <c r="B4" s="275"/>
      <c r="C4" s="300" t="s">
        <v>23</v>
      </c>
      <c r="D4" s="300" t="s">
        <v>24</v>
      </c>
      <c r="E4" s="300" t="s">
        <v>25</v>
      </c>
      <c r="F4" s="300" t="s">
        <v>26</v>
      </c>
      <c r="G4" s="300" t="s">
        <v>27</v>
      </c>
      <c r="H4" s="300" t="s">
        <v>28</v>
      </c>
      <c r="I4" s="300" t="s">
        <v>29</v>
      </c>
      <c r="J4" s="300" t="s">
        <v>30</v>
      </c>
      <c r="K4" s="300" t="s">
        <v>31</v>
      </c>
      <c r="L4" s="300" t="s">
        <v>32</v>
      </c>
      <c r="M4" s="300" t="s">
        <v>33</v>
      </c>
      <c r="N4" s="300" t="s">
        <v>34</v>
      </c>
      <c r="O4" s="300" t="s">
        <v>35</v>
      </c>
      <c r="P4" s="300" t="s">
        <v>36</v>
      </c>
      <c r="Q4" s="300" t="s">
        <v>37</v>
      </c>
      <c r="R4" s="303"/>
      <c r="S4" s="303"/>
      <c r="T4" s="303"/>
    </row>
    <row r="5" spans="1:20" x14ac:dyDescent="0.3">
      <c r="B5" s="8" t="s">
        <v>58</v>
      </c>
    </row>
    <row r="6" spans="1:20" x14ac:dyDescent="0.3">
      <c r="B6" s="258" t="s">
        <v>40</v>
      </c>
    </row>
    <row r="7" spans="1:20" x14ac:dyDescent="0.3">
      <c r="B7" s="403" t="s">
        <v>41</v>
      </c>
    </row>
    <row r="8" spans="1:20" x14ac:dyDescent="0.3">
      <c r="B8" s="403" t="s">
        <v>42</v>
      </c>
    </row>
    <row r="9" spans="1:20" x14ac:dyDescent="0.3">
      <c r="B9" s="403" t="s">
        <v>43</v>
      </c>
    </row>
    <row r="10" spans="1:20" x14ac:dyDescent="0.3">
      <c r="B10" s="403" t="s">
        <v>44</v>
      </c>
    </row>
    <row r="11" spans="1:20" x14ac:dyDescent="0.3">
      <c r="B11" s="403" t="s">
        <v>45</v>
      </c>
      <c r="E11" s="301"/>
    </row>
    <row r="12" spans="1:20" x14ac:dyDescent="0.3">
      <c r="B12" s="403" t="s">
        <v>46</v>
      </c>
      <c r="E12" s="301"/>
    </row>
    <row r="13" spans="1:20" x14ac:dyDescent="0.3">
      <c r="B13" s="258" t="s">
        <v>570</v>
      </c>
      <c r="E13" s="301"/>
    </row>
    <row r="14" spans="1:20" x14ac:dyDescent="0.3">
      <c r="B14" s="258" t="s">
        <v>571</v>
      </c>
      <c r="E14" s="301"/>
    </row>
    <row r="15" spans="1:20" x14ac:dyDescent="0.3">
      <c r="B15" s="8" t="s">
        <v>39</v>
      </c>
      <c r="E15" s="301"/>
    </row>
    <row r="16" spans="1:20" x14ac:dyDescent="0.3">
      <c r="B16" s="258" t="s">
        <v>40</v>
      </c>
      <c r="E16" s="301"/>
    </row>
    <row r="17" spans="2:5" x14ac:dyDescent="0.3">
      <c r="B17" s="258" t="s">
        <v>41</v>
      </c>
      <c r="E17" s="301"/>
    </row>
    <row r="18" spans="2:5" x14ac:dyDescent="0.3">
      <c r="B18" s="258" t="s">
        <v>42</v>
      </c>
      <c r="E18" s="301"/>
    </row>
    <row r="19" spans="2:5" x14ac:dyDescent="0.3">
      <c r="B19" s="258" t="s">
        <v>43</v>
      </c>
      <c r="E19" s="301"/>
    </row>
    <row r="20" spans="2:5" x14ac:dyDescent="0.3">
      <c r="B20" s="258" t="s">
        <v>44</v>
      </c>
      <c r="E20" s="301"/>
    </row>
    <row r="21" spans="2:5" x14ac:dyDescent="0.3">
      <c r="B21" s="258" t="s">
        <v>45</v>
      </c>
      <c r="E21" s="301"/>
    </row>
    <row r="22" spans="2:5" x14ac:dyDescent="0.3">
      <c r="B22" s="258" t="s">
        <v>46</v>
      </c>
      <c r="E22" s="301"/>
    </row>
    <row r="23" spans="2:5" x14ac:dyDescent="0.3">
      <c r="B23" s="258" t="s">
        <v>570</v>
      </c>
    </row>
    <row r="24" spans="2:5" x14ac:dyDescent="0.3">
      <c r="B24" s="258" t="s">
        <v>571</v>
      </c>
    </row>
    <row r="25" spans="2:5" x14ac:dyDescent="0.3">
      <c r="B25" s="8" t="s">
        <v>455</v>
      </c>
    </row>
    <row r="26" spans="2:5" x14ac:dyDescent="0.3">
      <c r="B26" s="258" t="s">
        <v>40</v>
      </c>
    </row>
    <row r="27" spans="2:5" x14ac:dyDescent="0.3">
      <c r="B27" s="258" t="s">
        <v>41</v>
      </c>
    </row>
    <row r="28" spans="2:5" x14ac:dyDescent="0.3">
      <c r="B28" s="258" t="s">
        <v>42</v>
      </c>
    </row>
    <row r="29" spans="2:5" x14ac:dyDescent="0.3">
      <c r="B29" s="258" t="s">
        <v>43</v>
      </c>
    </row>
    <row r="30" spans="2:5" x14ac:dyDescent="0.3">
      <c r="B30" s="258" t="s">
        <v>44</v>
      </c>
    </row>
    <row r="31" spans="2:5" x14ac:dyDescent="0.3">
      <c r="B31" s="258" t="s">
        <v>45</v>
      </c>
    </row>
    <row r="32" spans="2:5" x14ac:dyDescent="0.3">
      <c r="B32" s="258" t="s">
        <v>46</v>
      </c>
    </row>
    <row r="33" spans="1:20" x14ac:dyDescent="0.3">
      <c r="B33" s="258" t="s">
        <v>570</v>
      </c>
    </row>
    <row r="34" spans="1:20" x14ac:dyDescent="0.3">
      <c r="B34" s="258" t="s">
        <v>571</v>
      </c>
    </row>
    <row r="35" spans="1:20" x14ac:dyDescent="0.3">
      <c r="B35" s="8" t="s">
        <v>473</v>
      </c>
    </row>
    <row r="36" spans="1:20" x14ac:dyDescent="0.3">
      <c r="B36" s="258" t="s">
        <v>40</v>
      </c>
    </row>
    <row r="37" spans="1:20" x14ac:dyDescent="0.3">
      <c r="B37" s="258" t="s">
        <v>41</v>
      </c>
    </row>
    <row r="38" spans="1:20" s="193" customFormat="1" x14ac:dyDescent="0.3">
      <c r="A38" s="12"/>
      <c r="B38" s="258" t="s">
        <v>42</v>
      </c>
      <c r="R38"/>
      <c r="S38"/>
      <c r="T38"/>
    </row>
    <row r="39" spans="1:20" s="193" customFormat="1" x14ac:dyDescent="0.3">
      <c r="A39" s="12"/>
      <c r="B39" s="258" t="s">
        <v>43</v>
      </c>
      <c r="R39"/>
      <c r="S39"/>
      <c r="T39"/>
    </row>
    <row r="40" spans="1:20" s="193" customFormat="1" x14ac:dyDescent="0.3">
      <c r="A40" s="12"/>
      <c r="B40" s="258" t="s">
        <v>44</v>
      </c>
      <c r="R40"/>
      <c r="S40"/>
      <c r="T40"/>
    </row>
    <row r="41" spans="1:20" s="193" customFormat="1" x14ac:dyDescent="0.3">
      <c r="A41" s="12"/>
      <c r="B41" s="258" t="s">
        <v>45</v>
      </c>
      <c r="R41"/>
      <c r="S41"/>
      <c r="T41"/>
    </row>
    <row r="42" spans="1:20" s="193" customFormat="1" x14ac:dyDescent="0.3">
      <c r="A42" s="12"/>
      <c r="B42" s="258" t="s">
        <v>46</v>
      </c>
      <c r="R42"/>
      <c r="S42"/>
      <c r="T42"/>
    </row>
    <row r="43" spans="1:20" x14ac:dyDescent="0.3">
      <c r="B43" s="258" t="s">
        <v>570</v>
      </c>
    </row>
    <row r="44" spans="1:20" x14ac:dyDescent="0.3">
      <c r="B44" s="258" t="s">
        <v>571</v>
      </c>
    </row>
    <row r="45" spans="1:20" x14ac:dyDescent="0.3">
      <c r="B45" s="8" t="s">
        <v>458</v>
      </c>
    </row>
    <row r="46" spans="1:20" x14ac:dyDescent="0.3">
      <c r="B46" s="258" t="s">
        <v>40</v>
      </c>
    </row>
    <row r="47" spans="1:20" x14ac:dyDescent="0.3">
      <c r="B47" s="258" t="s">
        <v>41</v>
      </c>
    </row>
    <row r="48" spans="1:20" x14ac:dyDescent="0.3">
      <c r="B48" s="258" t="s">
        <v>42</v>
      </c>
    </row>
    <row r="49" spans="2:2" x14ac:dyDescent="0.3">
      <c r="B49" s="258" t="s">
        <v>43</v>
      </c>
    </row>
    <row r="50" spans="2:2" x14ac:dyDescent="0.3">
      <c r="B50" s="258" t="s">
        <v>44</v>
      </c>
    </row>
    <row r="51" spans="2:2" x14ac:dyDescent="0.3">
      <c r="B51" s="258" t="s">
        <v>45</v>
      </c>
    </row>
    <row r="52" spans="2:2" x14ac:dyDescent="0.3">
      <c r="B52" s="258" t="s">
        <v>46</v>
      </c>
    </row>
    <row r="53" spans="2:2" x14ac:dyDescent="0.3">
      <c r="B53" s="258" t="s">
        <v>570</v>
      </c>
    </row>
    <row r="54" spans="2:2" x14ac:dyDescent="0.3">
      <c r="B54" s="258" t="s">
        <v>571</v>
      </c>
    </row>
    <row r="55" spans="2:2" x14ac:dyDescent="0.3">
      <c r="B55" s="302" t="s">
        <v>465</v>
      </c>
    </row>
    <row r="57" spans="2:2" x14ac:dyDescent="0.3">
      <c r="B57" s="193"/>
    </row>
    <row r="58" spans="2:2" x14ac:dyDescent="0.3">
      <c r="B58" s="193"/>
    </row>
    <row r="59" spans="2:2" x14ac:dyDescent="0.3">
      <c r="B59" s="193"/>
    </row>
    <row r="60" spans="2:2" x14ac:dyDescent="0.3">
      <c r="B60" s="193"/>
    </row>
    <row r="61" spans="2:2" x14ac:dyDescent="0.3">
      <c r="B61" s="193"/>
    </row>
    <row r="62" spans="2:2" x14ac:dyDescent="0.3">
      <c r="B62" s="19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A4A80BC210414E8F6CBEDA567283E5" ma:contentTypeVersion="5" ma:contentTypeDescription="Create a new document." ma:contentTypeScope="" ma:versionID="35fffd0b5aa9dd0d85efda5b32e597b3">
  <xsd:schema xmlns:xsd="http://www.w3.org/2001/XMLSchema" xmlns:xs="http://www.w3.org/2001/XMLSchema" xmlns:p="http://schemas.microsoft.com/office/2006/metadata/properties" xmlns:ns3="8c9e9101-2e50-4636-88d5-0ac87f9452cf" xmlns:ns4="0e8daabe-fb53-4bc4-a5d2-2b2e9642ad1f" targetNamespace="http://schemas.microsoft.com/office/2006/metadata/properties" ma:root="true" ma:fieldsID="979f83200d3f52f94a90675dc4f37da9" ns3:_="" ns4:_="">
    <xsd:import namespace="8c9e9101-2e50-4636-88d5-0ac87f9452cf"/>
    <xsd:import namespace="0e8daabe-fb53-4bc4-a5d2-2b2e9642ad1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e9101-2e50-4636-88d5-0ac87f9452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8daabe-fb53-4bc4-a5d2-2b2e9642ad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81BB5E-BAAB-4467-B3C1-1FD4B144F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9e9101-2e50-4636-88d5-0ac87f9452cf"/>
    <ds:schemaRef ds:uri="0e8daabe-fb53-4bc4-a5d2-2b2e9642a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7879A3-E491-426B-A09A-86D68CFBD67F}">
  <ds:schemaRefs>
    <ds:schemaRef ds:uri="http://schemas.microsoft.com/sharepoint/v3/contenttype/forms"/>
  </ds:schemaRefs>
</ds:datastoreItem>
</file>

<file path=customXml/itemProps3.xml><?xml version="1.0" encoding="utf-8"?>
<ds:datastoreItem xmlns:ds="http://schemas.openxmlformats.org/officeDocument/2006/customXml" ds:itemID="{8E9999CE-1791-4ACB-B8B2-961F39C4B94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11</vt:i4>
      </vt:variant>
    </vt:vector>
  </HeadingPairs>
  <TitlesOfParts>
    <vt:vector size="41" baseType="lpstr">
      <vt:lpstr>2.1 Provider Network </vt:lpstr>
      <vt:lpstr>2.1 LISTS - DO NOT DELETE</vt:lpstr>
      <vt:lpstr>2.2 2021 Provider Lists</vt:lpstr>
      <vt:lpstr>3.1 Scale Target Align</vt:lpstr>
      <vt:lpstr>4.1 TCOC Prior Yr</vt:lpstr>
      <vt:lpstr>4.2 TCOC Current Yr</vt:lpstr>
      <vt:lpstr>4.3 Trend Rates</vt:lpstr>
      <vt:lpstr>4.4 TCOC Budget Yr</vt:lpstr>
      <vt:lpstr>4.5 Service Risk</vt:lpstr>
      <vt:lpstr>5.1 ACO Risk by Payer</vt:lpstr>
      <vt:lpstr>5.2 Risk Payer RBE</vt:lpstr>
      <vt:lpstr>5.3 SS and Loss</vt:lpstr>
      <vt:lpstr>5.4 SS and Loss by RBE</vt:lpstr>
      <vt:lpstr>6.1 Balance Sheet </vt:lpstr>
      <vt:lpstr>6.2 Income Statement</vt:lpstr>
      <vt:lpstr>6.3 Cash Flow</vt:lpstr>
      <vt:lpstr>6.4 Sources Uses</vt:lpstr>
      <vt:lpstr>6.5 PMPM Rev Payer</vt:lpstr>
      <vt:lpstr>6.6 Hospital - Under Dev</vt:lpstr>
      <vt:lpstr>6.7 ACO Mgt Salaries</vt:lpstr>
      <vt:lpstr>7.1 ACO Clinical Priority Areas</vt:lpstr>
      <vt:lpstr>7.2 Pop Health Pmt Reform</vt:lpstr>
      <vt:lpstr>7.2 LISTS - DO NOT DELETE</vt:lpstr>
      <vt:lpstr>7.3 Pop Risk Summary</vt:lpstr>
      <vt:lpstr>7.3 LISTS - DO NOT DELETE</vt:lpstr>
      <vt:lpstr>7.4 CareNavigator</vt:lpstr>
      <vt:lpstr>7.4 LISTS - DO NOT DELETE</vt:lpstr>
      <vt:lpstr>7.5 Care Coordination HSA</vt:lpstr>
      <vt:lpstr>7.5 LISTS - DO NOT DELETE</vt:lpstr>
      <vt:lpstr>7.6 APM Quality Measures</vt:lpstr>
      <vt:lpstr>'2.1 Provider Network '!Print_Area</vt:lpstr>
      <vt:lpstr>'4.3 Trend Rates'!Print_Area</vt:lpstr>
      <vt:lpstr>'6.1 Balance Sheet '!Print_Area</vt:lpstr>
      <vt:lpstr>'6.2 Income Statement'!Print_Area</vt:lpstr>
      <vt:lpstr>'6.3 Cash Flow'!Print_Area</vt:lpstr>
      <vt:lpstr>'6.5 PMPM Rev Payer'!Print_Area</vt:lpstr>
      <vt:lpstr>'7.4 CareNavigator'!Print_Area</vt:lpstr>
      <vt:lpstr>'7.5 Care Coordination HSA'!Print_Area</vt:lpstr>
      <vt:lpstr>'7.6 APM Quality Measures'!Print_Area</vt:lpstr>
      <vt:lpstr>'6.2 Income Statement'!Print_Titles</vt:lpstr>
      <vt:lpstr>'6.5 PMPM Rev Payer'!Print_Titles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Tewksbury, Sarah</dc:creator>
  <cp:lastModifiedBy>Melamed, Marisa</cp:lastModifiedBy>
  <dcterms:created xsi:type="dcterms:W3CDTF">2020-03-09T12:19:11Z</dcterms:created>
  <dcterms:modified xsi:type="dcterms:W3CDTF">2020-09-01T18:07:15Z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0x010100C8A4A80BC210414E8F6CBEDA567283E5</vt:lpwstr>
  </property>
</Properties>
</file>